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d.docs.live.net/8feeba0c142f2124/Documenten/websiteKBR/KBR/AV/"/>
    </mc:Choice>
  </mc:AlternateContent>
  <xr:revisionPtr revIDLastSave="0" documentId="8_{5600FBA7-7598-49B0-A842-C0FD39A06B62}" xr6:coauthVersionLast="46" xr6:coauthVersionMax="46" xr10:uidLastSave="{00000000-0000-0000-0000-000000000000}"/>
  <bookViews>
    <workbookView xWindow="-120" yWindow="-120" windowWidth="20730" windowHeight="11160" xr2:uid="{00000000-000D-0000-FFFF-FFFF00000000}"/>
  </bookViews>
  <sheets>
    <sheet name="codex" sheetId="1" r:id="rId1"/>
    <sheet name="strafpuntentabel" sheetId="2" r:id="rId2"/>
    <sheet name="handicap roeiers" sheetId="3" r:id="rId3"/>
    <sheet name="maten en gewichten boten" sheetId="4" r:id="rId4"/>
  </sheets>
  <externalReferences>
    <externalReference r:id="rId5"/>
  </externalReferences>
  <definedNames>
    <definedName name="_Hlk479103580" localSheetId="0">codex!$E$638</definedName>
    <definedName name="_Hlk479234439" localSheetId="0">codex!$B$116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21" i="3" l="1"/>
  <c r="B111" i="3"/>
  <c r="B117" i="3" s="1"/>
  <c r="B105" i="3"/>
  <c r="R98" i="3"/>
  <c r="Q98" i="3"/>
  <c r="P98" i="3"/>
  <c r="O98" i="3"/>
  <c r="N98" i="3"/>
  <c r="M98" i="3"/>
  <c r="L98" i="3"/>
  <c r="K98" i="3"/>
  <c r="J98" i="3"/>
  <c r="I98" i="3"/>
  <c r="H98" i="3"/>
  <c r="G98" i="3"/>
  <c r="F98" i="3"/>
  <c r="E98" i="3"/>
  <c r="D98" i="3"/>
  <c r="C98" i="3"/>
  <c r="B98" i="3"/>
  <c r="R97" i="3"/>
  <c r="Q97" i="3"/>
  <c r="Q184" i="3" s="1"/>
  <c r="P97" i="3"/>
  <c r="O97" i="3"/>
  <c r="N97" i="3"/>
  <c r="M97" i="3"/>
  <c r="M184" i="3" s="1"/>
  <c r="L97" i="3"/>
  <c r="K97" i="3"/>
  <c r="J97" i="3"/>
  <c r="I97" i="3"/>
  <c r="I184" i="3" s="1"/>
  <c r="H97" i="3"/>
  <c r="G97" i="3"/>
  <c r="F97" i="3"/>
  <c r="E97" i="3"/>
  <c r="E184" i="3" s="1"/>
  <c r="D97" i="3"/>
  <c r="C97" i="3"/>
  <c r="B97" i="3"/>
  <c r="R96" i="3"/>
  <c r="R183" i="3" s="1"/>
  <c r="Q96" i="3"/>
  <c r="P96" i="3"/>
  <c r="O96" i="3"/>
  <c r="O183" i="3" s="1"/>
  <c r="N96" i="3"/>
  <c r="N183" i="3" s="1"/>
  <c r="M96" i="3"/>
  <c r="L96" i="3"/>
  <c r="K96" i="3"/>
  <c r="K183" i="3" s="1"/>
  <c r="J96" i="3"/>
  <c r="J183" i="3" s="1"/>
  <c r="I96" i="3"/>
  <c r="H96" i="3"/>
  <c r="G96" i="3"/>
  <c r="G183" i="3" s="1"/>
  <c r="F96" i="3"/>
  <c r="F183" i="3" s="1"/>
  <c r="E96" i="3"/>
  <c r="D96" i="3"/>
  <c r="C96" i="3"/>
  <c r="C183" i="3" s="1"/>
  <c r="B96" i="3"/>
  <c r="B183" i="3" s="1"/>
  <c r="R95" i="3"/>
  <c r="Q95" i="3"/>
  <c r="P95" i="3"/>
  <c r="P182" i="3" s="1"/>
  <c r="O95" i="3"/>
  <c r="O182" i="3" s="1"/>
  <c r="N95" i="3"/>
  <c r="M95" i="3"/>
  <c r="L95" i="3"/>
  <c r="L182" i="3" s="1"/>
  <c r="K95" i="3"/>
  <c r="K182" i="3" s="1"/>
  <c r="J95" i="3"/>
  <c r="I95" i="3"/>
  <c r="H95" i="3"/>
  <c r="H182" i="3" s="1"/>
  <c r="G95" i="3"/>
  <c r="G182" i="3" s="1"/>
  <c r="F95" i="3"/>
  <c r="E95" i="3"/>
  <c r="D95" i="3"/>
  <c r="D182" i="3" s="1"/>
  <c r="C95" i="3"/>
  <c r="C182" i="3" s="1"/>
  <c r="B95" i="3"/>
  <c r="R94" i="3"/>
  <c r="Q94" i="3"/>
  <c r="Q181" i="3" s="1"/>
  <c r="P94" i="3"/>
  <c r="P181" i="3" s="1"/>
  <c r="O94" i="3"/>
  <c r="N94" i="3"/>
  <c r="M94" i="3"/>
  <c r="M181" i="3" s="1"/>
  <c r="L94" i="3"/>
  <c r="L181" i="3" s="1"/>
  <c r="K94" i="3"/>
  <c r="J94" i="3"/>
  <c r="I94" i="3"/>
  <c r="I181" i="3" s="1"/>
  <c r="H94" i="3"/>
  <c r="H181" i="3" s="1"/>
  <c r="G94" i="3"/>
  <c r="F94" i="3"/>
  <c r="E94" i="3"/>
  <c r="E181" i="3" s="1"/>
  <c r="D94" i="3"/>
  <c r="D181" i="3" s="1"/>
  <c r="C94" i="3"/>
  <c r="B94" i="3"/>
  <c r="R93" i="3"/>
  <c r="R180" i="3" s="1"/>
  <c r="Q93" i="3"/>
  <c r="Q180" i="3" s="1"/>
  <c r="P93" i="3"/>
  <c r="O93" i="3"/>
  <c r="N93" i="3"/>
  <c r="N180" i="3" s="1"/>
  <c r="M93" i="3"/>
  <c r="M180" i="3" s="1"/>
  <c r="L93" i="3"/>
  <c r="K93" i="3"/>
  <c r="J93" i="3"/>
  <c r="J180" i="3" s="1"/>
  <c r="I93" i="3"/>
  <c r="I180" i="3" s="1"/>
  <c r="H93" i="3"/>
  <c r="G93" i="3"/>
  <c r="F93" i="3"/>
  <c r="F180" i="3" s="1"/>
  <c r="E93" i="3"/>
  <c r="E180" i="3" s="1"/>
  <c r="D93" i="3"/>
  <c r="C93" i="3"/>
  <c r="B93" i="3"/>
  <c r="B180" i="3" s="1"/>
  <c r="R92" i="3"/>
  <c r="R179" i="3" s="1"/>
  <c r="Q92" i="3"/>
  <c r="P92" i="3"/>
  <c r="O92" i="3"/>
  <c r="O179" i="3" s="1"/>
  <c r="N92" i="3"/>
  <c r="N179" i="3" s="1"/>
  <c r="M92" i="3"/>
  <c r="L92" i="3"/>
  <c r="K92" i="3"/>
  <c r="K179" i="3" s="1"/>
  <c r="J92" i="3"/>
  <c r="J179" i="3" s="1"/>
  <c r="I92" i="3"/>
  <c r="H92" i="3"/>
  <c r="G92" i="3"/>
  <c r="G179" i="3" s="1"/>
  <c r="F92" i="3"/>
  <c r="F179" i="3" s="1"/>
  <c r="E92" i="3"/>
  <c r="D92" i="3"/>
  <c r="C92" i="3"/>
  <c r="C179" i="3" s="1"/>
  <c r="B92" i="3"/>
  <c r="B179" i="3" s="1"/>
  <c r="R91" i="3"/>
  <c r="Q91" i="3"/>
  <c r="P91" i="3"/>
  <c r="P178" i="3" s="1"/>
  <c r="O91" i="3"/>
  <c r="O178" i="3" s="1"/>
  <c r="N91" i="3"/>
  <c r="M91" i="3"/>
  <c r="L91" i="3"/>
  <c r="L178" i="3" s="1"/>
  <c r="K91" i="3"/>
  <c r="K178" i="3" s="1"/>
  <c r="J91" i="3"/>
  <c r="I91" i="3"/>
  <c r="H91" i="3"/>
  <c r="H178" i="3" s="1"/>
  <c r="G91" i="3"/>
  <c r="G178" i="3" s="1"/>
  <c r="F91" i="3"/>
  <c r="E91" i="3"/>
  <c r="D91" i="3"/>
  <c r="D178" i="3" s="1"/>
  <c r="C91" i="3"/>
  <c r="C178" i="3" s="1"/>
  <c r="B91" i="3"/>
  <c r="R90" i="3"/>
  <c r="Q90" i="3"/>
  <c r="Q177" i="3" s="1"/>
  <c r="P90" i="3"/>
  <c r="P177" i="3" s="1"/>
  <c r="O90" i="3"/>
  <c r="N90" i="3"/>
  <c r="M90" i="3"/>
  <c r="M177" i="3" s="1"/>
  <c r="L90" i="3"/>
  <c r="L177" i="3" s="1"/>
  <c r="K90" i="3"/>
  <c r="J90" i="3"/>
  <c r="I90" i="3"/>
  <c r="I177" i="3" s="1"/>
  <c r="H90" i="3"/>
  <c r="H177" i="3" s="1"/>
  <c r="G90" i="3"/>
  <c r="F90" i="3"/>
  <c r="E90" i="3"/>
  <c r="E177" i="3" s="1"/>
  <c r="D90" i="3"/>
  <c r="D177" i="3" s="1"/>
  <c r="C90" i="3"/>
  <c r="B90" i="3"/>
  <c r="R89" i="3"/>
  <c r="R176" i="3" s="1"/>
  <c r="Q89" i="3"/>
  <c r="Q176" i="3" s="1"/>
  <c r="P89" i="3"/>
  <c r="O89" i="3"/>
  <c r="N89" i="3"/>
  <c r="N176" i="3" s="1"/>
  <c r="M89" i="3"/>
  <c r="M176" i="3" s="1"/>
  <c r="L89" i="3"/>
  <c r="K89" i="3"/>
  <c r="J89" i="3"/>
  <c r="J176" i="3" s="1"/>
  <c r="I89" i="3"/>
  <c r="I176" i="3" s="1"/>
  <c r="H89" i="3"/>
  <c r="G89" i="3"/>
  <c r="F89" i="3"/>
  <c r="F176" i="3" s="1"/>
  <c r="E89" i="3"/>
  <c r="E176" i="3" s="1"/>
  <c r="D89" i="3"/>
  <c r="C89" i="3"/>
  <c r="B89" i="3"/>
  <c r="B176" i="3" s="1"/>
  <c r="R88" i="3"/>
  <c r="R175" i="3" s="1"/>
  <c r="Q88" i="3"/>
  <c r="P88" i="3"/>
  <c r="O88" i="3"/>
  <c r="O175" i="3" s="1"/>
  <c r="N88" i="3"/>
  <c r="N175" i="3" s="1"/>
  <c r="M88" i="3"/>
  <c r="L88" i="3"/>
  <c r="K88" i="3"/>
  <c r="K175" i="3" s="1"/>
  <c r="J88" i="3"/>
  <c r="J175" i="3" s="1"/>
  <c r="I88" i="3"/>
  <c r="H88" i="3"/>
  <c r="G88" i="3"/>
  <c r="G175" i="3" s="1"/>
  <c r="F88" i="3"/>
  <c r="F175" i="3" s="1"/>
  <c r="E88" i="3"/>
  <c r="D88" i="3"/>
  <c r="C88" i="3"/>
  <c r="C175" i="3" s="1"/>
  <c r="B88" i="3"/>
  <c r="B175" i="3" s="1"/>
  <c r="R87" i="3"/>
  <c r="Q87" i="3"/>
  <c r="P87" i="3"/>
  <c r="P174" i="3" s="1"/>
  <c r="O87" i="3"/>
  <c r="O174" i="3" s="1"/>
  <c r="N87" i="3"/>
  <c r="M87" i="3"/>
  <c r="L87" i="3"/>
  <c r="L174" i="3" s="1"/>
  <c r="K87" i="3"/>
  <c r="K174" i="3" s="1"/>
  <c r="J87" i="3"/>
  <c r="I87" i="3"/>
  <c r="H87" i="3"/>
  <c r="H174" i="3" s="1"/>
  <c r="G87" i="3"/>
  <c r="G174" i="3" s="1"/>
  <c r="F87" i="3"/>
  <c r="E87" i="3"/>
  <c r="D87" i="3"/>
  <c r="D174" i="3" s="1"/>
  <c r="C87" i="3"/>
  <c r="C174" i="3" s="1"/>
  <c r="B87" i="3"/>
  <c r="R86" i="3"/>
  <c r="Q86" i="3"/>
  <c r="Q173" i="3" s="1"/>
  <c r="P86" i="3"/>
  <c r="P173" i="3" s="1"/>
  <c r="O86" i="3"/>
  <c r="N86" i="3"/>
  <c r="M86" i="3"/>
  <c r="M173" i="3" s="1"/>
  <c r="L86" i="3"/>
  <c r="L173" i="3" s="1"/>
  <c r="K86" i="3"/>
  <c r="J86" i="3"/>
  <c r="I86" i="3"/>
  <c r="I173" i="3" s="1"/>
  <c r="H86" i="3"/>
  <c r="H173" i="3" s="1"/>
  <c r="G86" i="3"/>
  <c r="F86" i="3"/>
  <c r="E86" i="3"/>
  <c r="E173" i="3" s="1"/>
  <c r="D86" i="3"/>
  <c r="D173" i="3" s="1"/>
  <c r="C86" i="3"/>
  <c r="B86" i="3"/>
  <c r="R85" i="3"/>
  <c r="R172" i="3" s="1"/>
  <c r="Q85" i="3"/>
  <c r="Q172" i="3" s="1"/>
  <c r="P85" i="3"/>
  <c r="O85" i="3"/>
  <c r="N85" i="3"/>
  <c r="N172" i="3" s="1"/>
  <c r="M85" i="3"/>
  <c r="M172" i="3" s="1"/>
  <c r="L85" i="3"/>
  <c r="K85" i="3"/>
  <c r="J85" i="3"/>
  <c r="J172" i="3" s="1"/>
  <c r="I85" i="3"/>
  <c r="I172" i="3" s="1"/>
  <c r="H85" i="3"/>
  <c r="G85" i="3"/>
  <c r="F85" i="3"/>
  <c r="F172" i="3" s="1"/>
  <c r="E85" i="3"/>
  <c r="E172" i="3" s="1"/>
  <c r="D85" i="3"/>
  <c r="C85" i="3"/>
  <c r="B85" i="3"/>
  <c r="B172" i="3" s="1"/>
  <c r="R84" i="3"/>
  <c r="R171" i="3" s="1"/>
  <c r="Q84" i="3"/>
  <c r="P84" i="3"/>
  <c r="O84" i="3"/>
  <c r="O171" i="3" s="1"/>
  <c r="N84" i="3"/>
  <c r="N171" i="3" s="1"/>
  <c r="M84" i="3"/>
  <c r="L84" i="3"/>
  <c r="K84" i="3"/>
  <c r="K171" i="3" s="1"/>
  <c r="J84" i="3"/>
  <c r="J171" i="3" s="1"/>
  <c r="I84" i="3"/>
  <c r="H84" i="3"/>
  <c r="G84" i="3"/>
  <c r="G171" i="3" s="1"/>
  <c r="F84" i="3"/>
  <c r="F171" i="3" s="1"/>
  <c r="E84" i="3"/>
  <c r="D84" i="3"/>
  <c r="C84" i="3"/>
  <c r="C171" i="3" s="1"/>
  <c r="B84" i="3"/>
  <c r="B171" i="3" s="1"/>
  <c r="R83" i="3"/>
  <c r="Q83" i="3"/>
  <c r="P83" i="3"/>
  <c r="P170" i="3" s="1"/>
  <c r="O83" i="3"/>
  <c r="O170" i="3" s="1"/>
  <c r="N83" i="3"/>
  <c r="M83" i="3"/>
  <c r="L83" i="3"/>
  <c r="L170" i="3" s="1"/>
  <c r="K83" i="3"/>
  <c r="K170" i="3" s="1"/>
  <c r="J83" i="3"/>
  <c r="I83" i="3"/>
  <c r="H83" i="3"/>
  <c r="H170" i="3" s="1"/>
  <c r="G83" i="3"/>
  <c r="G170" i="3" s="1"/>
  <c r="F83" i="3"/>
  <c r="E83" i="3"/>
  <c r="D83" i="3"/>
  <c r="D170" i="3" s="1"/>
  <c r="C83" i="3"/>
  <c r="C170" i="3" s="1"/>
  <c r="B83" i="3"/>
  <c r="R82" i="3"/>
  <c r="Q82" i="3"/>
  <c r="Q169" i="3" s="1"/>
  <c r="P82" i="3"/>
  <c r="P169" i="3" s="1"/>
  <c r="O82" i="3"/>
  <c r="N82" i="3"/>
  <c r="M82" i="3"/>
  <c r="M169" i="3" s="1"/>
  <c r="L82" i="3"/>
  <c r="L169" i="3" s="1"/>
  <c r="K82" i="3"/>
  <c r="J82" i="3"/>
  <c r="I82" i="3"/>
  <c r="I169" i="3" s="1"/>
  <c r="H82" i="3"/>
  <c r="H169" i="3" s="1"/>
  <c r="G82" i="3"/>
  <c r="F82" i="3"/>
  <c r="E82" i="3"/>
  <c r="E169" i="3" s="1"/>
  <c r="D82" i="3"/>
  <c r="D169" i="3" s="1"/>
  <c r="C82" i="3"/>
  <c r="B82" i="3"/>
  <c r="R81" i="3"/>
  <c r="R168" i="3" s="1"/>
  <c r="Q81" i="3"/>
  <c r="Q168" i="3" s="1"/>
  <c r="P81" i="3"/>
  <c r="O81" i="3"/>
  <c r="N81" i="3"/>
  <c r="N168" i="3" s="1"/>
  <c r="M81" i="3"/>
  <c r="M168" i="3" s="1"/>
  <c r="L81" i="3"/>
  <c r="K81" i="3"/>
  <c r="J81" i="3"/>
  <c r="J168" i="3" s="1"/>
  <c r="I81" i="3"/>
  <c r="I168" i="3" s="1"/>
  <c r="H81" i="3"/>
  <c r="G81" i="3"/>
  <c r="F81" i="3"/>
  <c r="F168" i="3" s="1"/>
  <c r="E81" i="3"/>
  <c r="E168" i="3" s="1"/>
  <c r="D81" i="3"/>
  <c r="C81" i="3"/>
  <c r="B81" i="3"/>
  <c r="B168" i="3" s="1"/>
  <c r="R80" i="3"/>
  <c r="R167" i="3" s="1"/>
  <c r="Q80" i="3"/>
  <c r="P80" i="3"/>
  <c r="O80" i="3"/>
  <c r="O167" i="3" s="1"/>
  <c r="N80" i="3"/>
  <c r="N167" i="3" s="1"/>
  <c r="M80" i="3"/>
  <c r="L80" i="3"/>
  <c r="K80" i="3"/>
  <c r="K167" i="3" s="1"/>
  <c r="J80" i="3"/>
  <c r="J167" i="3" s="1"/>
  <c r="I80" i="3"/>
  <c r="H80" i="3"/>
  <c r="G80" i="3"/>
  <c r="G167" i="3" s="1"/>
  <c r="F80" i="3"/>
  <c r="F167" i="3" s="1"/>
  <c r="E80" i="3"/>
  <c r="D80" i="3"/>
  <c r="C80" i="3"/>
  <c r="C167" i="3" s="1"/>
  <c r="B80" i="3"/>
  <c r="B167" i="3" s="1"/>
  <c r="R79" i="3"/>
  <c r="Q79" i="3"/>
  <c r="P79" i="3"/>
  <c r="P166" i="3" s="1"/>
  <c r="O79" i="3"/>
  <c r="O166" i="3" s="1"/>
  <c r="N79" i="3"/>
  <c r="M79" i="3"/>
  <c r="L79" i="3"/>
  <c r="L166" i="3" s="1"/>
  <c r="K79" i="3"/>
  <c r="K166" i="3" s="1"/>
  <c r="J79" i="3"/>
  <c r="I79" i="3"/>
  <c r="H79" i="3"/>
  <c r="H166" i="3" s="1"/>
  <c r="G79" i="3"/>
  <c r="G166" i="3" s="1"/>
  <c r="F79" i="3"/>
  <c r="E79" i="3"/>
  <c r="D79" i="3"/>
  <c r="D166" i="3" s="1"/>
  <c r="C79" i="3"/>
  <c r="C166" i="3" s="1"/>
  <c r="B79" i="3"/>
  <c r="R78" i="3"/>
  <c r="R165" i="3" s="1"/>
  <c r="Q78" i="3"/>
  <c r="Q165" i="3" s="1"/>
  <c r="P78" i="3"/>
  <c r="P165" i="3" s="1"/>
  <c r="O78" i="3"/>
  <c r="N78" i="3"/>
  <c r="N165" i="3" s="1"/>
  <c r="M78" i="3"/>
  <c r="M165" i="3" s="1"/>
  <c r="L78" i="3"/>
  <c r="L165" i="3" s="1"/>
  <c r="K78" i="3"/>
  <c r="J78" i="3"/>
  <c r="J165" i="3" s="1"/>
  <c r="I78" i="3"/>
  <c r="I165" i="3" s="1"/>
  <c r="H78" i="3"/>
  <c r="H165" i="3" s="1"/>
  <c r="G78" i="3"/>
  <c r="F78" i="3"/>
  <c r="F165" i="3" s="1"/>
  <c r="E78" i="3"/>
  <c r="E165" i="3" s="1"/>
  <c r="D78" i="3"/>
  <c r="D165" i="3" s="1"/>
  <c r="C78" i="3"/>
  <c r="B78" i="3"/>
  <c r="B165" i="3" s="1"/>
  <c r="R77" i="3"/>
  <c r="R164" i="3" s="1"/>
  <c r="Q77" i="3"/>
  <c r="Q164" i="3" s="1"/>
  <c r="P77" i="3"/>
  <c r="O77" i="3"/>
  <c r="O164" i="3" s="1"/>
  <c r="N77" i="3"/>
  <c r="N164" i="3" s="1"/>
  <c r="M77" i="3"/>
  <c r="M164" i="3" s="1"/>
  <c r="L77" i="3"/>
  <c r="K77" i="3"/>
  <c r="K164" i="3" s="1"/>
  <c r="J77" i="3"/>
  <c r="J164" i="3" s="1"/>
  <c r="I77" i="3"/>
  <c r="I164" i="3" s="1"/>
  <c r="H77" i="3"/>
  <c r="G77" i="3"/>
  <c r="G164" i="3" s="1"/>
  <c r="F77" i="3"/>
  <c r="F164" i="3" s="1"/>
  <c r="E77" i="3"/>
  <c r="E164" i="3" s="1"/>
  <c r="D77" i="3"/>
  <c r="C77" i="3"/>
  <c r="C164" i="3" s="1"/>
  <c r="B77" i="3"/>
  <c r="B164" i="3" s="1"/>
  <c r="R76" i="3"/>
  <c r="R163" i="3" s="1"/>
  <c r="Q76" i="3"/>
  <c r="Q163" i="3" s="1"/>
  <c r="P76" i="3"/>
  <c r="P163" i="3" s="1"/>
  <c r="O76" i="3"/>
  <c r="O163" i="3" s="1"/>
  <c r="N76" i="3"/>
  <c r="N163" i="3" s="1"/>
  <c r="M76" i="3"/>
  <c r="M163" i="3" s="1"/>
  <c r="L76" i="3"/>
  <c r="L163" i="3" s="1"/>
  <c r="K76" i="3"/>
  <c r="K163" i="3" s="1"/>
  <c r="J76" i="3"/>
  <c r="J163" i="3" s="1"/>
  <c r="I76" i="3"/>
  <c r="I163" i="3" s="1"/>
  <c r="H76" i="3"/>
  <c r="H163" i="3" s="1"/>
  <c r="G76" i="3"/>
  <c r="G163" i="3" s="1"/>
  <c r="F76" i="3"/>
  <c r="F163" i="3" s="1"/>
  <c r="E76" i="3"/>
  <c r="E163" i="3" s="1"/>
  <c r="D76" i="3"/>
  <c r="D163" i="3" s="1"/>
  <c r="C76" i="3"/>
  <c r="C163" i="3" s="1"/>
  <c r="B76" i="3"/>
  <c r="B163" i="3" s="1"/>
  <c r="R75" i="3"/>
  <c r="R162" i="3" s="1"/>
  <c r="Q75" i="3"/>
  <c r="Q162" i="3" s="1"/>
  <c r="P75" i="3"/>
  <c r="P162" i="3" s="1"/>
  <c r="O75" i="3"/>
  <c r="O162" i="3" s="1"/>
  <c r="N75" i="3"/>
  <c r="N162" i="3" s="1"/>
  <c r="M75" i="3"/>
  <c r="M162" i="3" s="1"/>
  <c r="L75" i="3"/>
  <c r="L162" i="3" s="1"/>
  <c r="K75" i="3"/>
  <c r="K162" i="3" s="1"/>
  <c r="J75" i="3"/>
  <c r="J162" i="3" s="1"/>
  <c r="I75" i="3"/>
  <c r="I162" i="3" s="1"/>
  <c r="H75" i="3"/>
  <c r="H162" i="3" s="1"/>
  <c r="G75" i="3"/>
  <c r="G162" i="3" s="1"/>
  <c r="F75" i="3"/>
  <c r="F162" i="3" s="1"/>
  <c r="E75" i="3"/>
  <c r="E162" i="3" s="1"/>
  <c r="D75" i="3"/>
  <c r="D162" i="3" s="1"/>
  <c r="C75" i="3"/>
  <c r="C162" i="3" s="1"/>
  <c r="B75" i="3"/>
  <c r="B162" i="3" s="1"/>
  <c r="R74" i="3"/>
  <c r="R161" i="3" s="1"/>
  <c r="Q74" i="3"/>
  <c r="Q161" i="3" s="1"/>
  <c r="P74" i="3"/>
  <c r="P161" i="3" s="1"/>
  <c r="O74" i="3"/>
  <c r="O161" i="3" s="1"/>
  <c r="N74" i="3"/>
  <c r="N161" i="3" s="1"/>
  <c r="M74" i="3"/>
  <c r="M161" i="3" s="1"/>
  <c r="L74" i="3"/>
  <c r="L161" i="3" s="1"/>
  <c r="K74" i="3"/>
  <c r="K161" i="3" s="1"/>
  <c r="J74" i="3"/>
  <c r="J161" i="3" s="1"/>
  <c r="I74" i="3"/>
  <c r="I161" i="3" s="1"/>
  <c r="H74" i="3"/>
  <c r="H161" i="3" s="1"/>
  <c r="G74" i="3"/>
  <c r="G161" i="3" s="1"/>
  <c r="F74" i="3"/>
  <c r="F161" i="3" s="1"/>
  <c r="E74" i="3"/>
  <c r="E161" i="3" s="1"/>
  <c r="D74" i="3"/>
  <c r="D161" i="3" s="1"/>
  <c r="C74" i="3"/>
  <c r="C161" i="3" s="1"/>
  <c r="B74" i="3"/>
  <c r="B161" i="3" s="1"/>
  <c r="R73" i="3"/>
  <c r="R160" i="3" s="1"/>
  <c r="Q73" i="3"/>
  <c r="Q160" i="3" s="1"/>
  <c r="P73" i="3"/>
  <c r="P160" i="3" s="1"/>
  <c r="O73" i="3"/>
  <c r="O160" i="3" s="1"/>
  <c r="N73" i="3"/>
  <c r="N160" i="3" s="1"/>
  <c r="M73" i="3"/>
  <c r="M160" i="3" s="1"/>
  <c r="L73" i="3"/>
  <c r="L160" i="3" s="1"/>
  <c r="K73" i="3"/>
  <c r="K160" i="3" s="1"/>
  <c r="J73" i="3"/>
  <c r="J160" i="3" s="1"/>
  <c r="I73" i="3"/>
  <c r="I160" i="3" s="1"/>
  <c r="H73" i="3"/>
  <c r="H160" i="3" s="1"/>
  <c r="G73" i="3"/>
  <c r="G160" i="3" s="1"/>
  <c r="F73" i="3"/>
  <c r="F160" i="3" s="1"/>
  <c r="E73" i="3"/>
  <c r="E160" i="3" s="1"/>
  <c r="D73" i="3"/>
  <c r="D160" i="3" s="1"/>
  <c r="C73" i="3"/>
  <c r="C160" i="3" s="1"/>
  <c r="B73" i="3"/>
  <c r="B160" i="3" s="1"/>
  <c r="R72" i="3"/>
  <c r="R159" i="3" s="1"/>
  <c r="Q72" i="3"/>
  <c r="Q159" i="3" s="1"/>
  <c r="P72" i="3"/>
  <c r="P159" i="3" s="1"/>
  <c r="O72" i="3"/>
  <c r="O159" i="3" s="1"/>
  <c r="N72" i="3"/>
  <c r="N159" i="3" s="1"/>
  <c r="M72" i="3"/>
  <c r="M159" i="3" s="1"/>
  <c r="L72" i="3"/>
  <c r="L159" i="3" s="1"/>
  <c r="K72" i="3"/>
  <c r="K159" i="3" s="1"/>
  <c r="J72" i="3"/>
  <c r="J159" i="3" s="1"/>
  <c r="I72" i="3"/>
  <c r="I159" i="3" s="1"/>
  <c r="H72" i="3"/>
  <c r="H159" i="3" s="1"/>
  <c r="G72" i="3"/>
  <c r="G159" i="3" s="1"/>
  <c r="F72" i="3"/>
  <c r="F159" i="3" s="1"/>
  <c r="E72" i="3"/>
  <c r="E159" i="3" s="1"/>
  <c r="D72" i="3"/>
  <c r="D159" i="3" s="1"/>
  <c r="C72" i="3"/>
  <c r="C159" i="3" s="1"/>
  <c r="B72" i="3"/>
  <c r="B159" i="3" s="1"/>
  <c r="R71" i="3"/>
  <c r="R158" i="3" s="1"/>
  <c r="Q71" i="3"/>
  <c r="Q158" i="3" s="1"/>
  <c r="P71" i="3"/>
  <c r="P158" i="3" s="1"/>
  <c r="O71" i="3"/>
  <c r="O158" i="3" s="1"/>
  <c r="N71" i="3"/>
  <c r="N158" i="3" s="1"/>
  <c r="M71" i="3"/>
  <c r="M158" i="3" s="1"/>
  <c r="L71" i="3"/>
  <c r="L158" i="3" s="1"/>
  <c r="K71" i="3"/>
  <c r="K158" i="3" s="1"/>
  <c r="J71" i="3"/>
  <c r="J158" i="3" s="1"/>
  <c r="I71" i="3"/>
  <c r="I158" i="3" s="1"/>
  <c r="H71" i="3"/>
  <c r="H158" i="3" s="1"/>
  <c r="G71" i="3"/>
  <c r="G158" i="3" s="1"/>
  <c r="F71" i="3"/>
  <c r="F158" i="3" s="1"/>
  <c r="E71" i="3"/>
  <c r="E158" i="3" s="1"/>
  <c r="D71" i="3"/>
  <c r="D158" i="3" s="1"/>
  <c r="C71" i="3"/>
  <c r="C158" i="3" s="1"/>
  <c r="B71" i="3"/>
  <c r="B158" i="3" s="1"/>
  <c r="R70" i="3"/>
  <c r="R157" i="3" s="1"/>
  <c r="Q70" i="3"/>
  <c r="Q157" i="3" s="1"/>
  <c r="P70" i="3"/>
  <c r="P157" i="3" s="1"/>
  <c r="O70" i="3"/>
  <c r="O157" i="3" s="1"/>
  <c r="N70" i="3"/>
  <c r="N157" i="3" s="1"/>
  <c r="M70" i="3"/>
  <c r="M157" i="3" s="1"/>
  <c r="L70" i="3"/>
  <c r="L157" i="3" s="1"/>
  <c r="K70" i="3"/>
  <c r="K157" i="3" s="1"/>
  <c r="J70" i="3"/>
  <c r="J157" i="3" s="1"/>
  <c r="I70" i="3"/>
  <c r="I157" i="3" s="1"/>
  <c r="H70" i="3"/>
  <c r="H157" i="3" s="1"/>
  <c r="G70" i="3"/>
  <c r="G157" i="3" s="1"/>
  <c r="F70" i="3"/>
  <c r="F157" i="3" s="1"/>
  <c r="E70" i="3"/>
  <c r="E157" i="3" s="1"/>
  <c r="D70" i="3"/>
  <c r="D157" i="3" s="1"/>
  <c r="C70" i="3"/>
  <c r="C157" i="3" s="1"/>
  <c r="B70" i="3"/>
  <c r="B157" i="3" s="1"/>
  <c r="R66" i="3"/>
  <c r="R153" i="3" s="1"/>
  <c r="Q66" i="3"/>
  <c r="Q153" i="3" s="1"/>
  <c r="P66" i="3"/>
  <c r="P153" i="3" s="1"/>
  <c r="O66" i="3"/>
  <c r="O153" i="3" s="1"/>
  <c r="N66" i="3"/>
  <c r="N153" i="3" s="1"/>
  <c r="M66" i="3"/>
  <c r="M153" i="3" s="1"/>
  <c r="L66" i="3"/>
  <c r="L153" i="3" s="1"/>
  <c r="K66" i="3"/>
  <c r="K153" i="3" s="1"/>
  <c r="J66" i="3"/>
  <c r="J153" i="3" s="1"/>
  <c r="I66" i="3"/>
  <c r="I153" i="3" s="1"/>
  <c r="H66" i="3"/>
  <c r="H153" i="3" s="1"/>
  <c r="G66" i="3"/>
  <c r="G153" i="3" s="1"/>
  <c r="F66" i="3"/>
  <c r="F153" i="3" s="1"/>
  <c r="E66" i="3"/>
  <c r="E153" i="3" s="1"/>
  <c r="D66" i="3"/>
  <c r="D153" i="3" s="1"/>
  <c r="C66" i="3"/>
  <c r="C153" i="3" s="1"/>
  <c r="B66" i="3"/>
  <c r="B153" i="3" s="1"/>
  <c r="A66" i="3"/>
  <c r="R65" i="3"/>
  <c r="R152" i="3" s="1"/>
  <c r="Q65" i="3"/>
  <c r="Q152" i="3" s="1"/>
  <c r="P65" i="3"/>
  <c r="P152" i="3" s="1"/>
  <c r="O65" i="3"/>
  <c r="O152" i="3" s="1"/>
  <c r="N65" i="3"/>
  <c r="N152" i="3" s="1"/>
  <c r="M65" i="3"/>
  <c r="M152" i="3" s="1"/>
  <c r="L65" i="3"/>
  <c r="L152" i="3" s="1"/>
  <c r="K65" i="3"/>
  <c r="K152" i="3" s="1"/>
  <c r="J65" i="3"/>
  <c r="J152" i="3" s="1"/>
  <c r="I65" i="3"/>
  <c r="I152" i="3" s="1"/>
  <c r="H65" i="3"/>
  <c r="H152" i="3" s="1"/>
  <c r="G65" i="3"/>
  <c r="G152" i="3" s="1"/>
  <c r="F65" i="3"/>
  <c r="F152" i="3" s="1"/>
  <c r="E65" i="3"/>
  <c r="E152" i="3" s="1"/>
  <c r="D65" i="3"/>
  <c r="D152" i="3" s="1"/>
  <c r="C65" i="3"/>
  <c r="C152" i="3" s="1"/>
  <c r="B65" i="3"/>
  <c r="B152" i="3" s="1"/>
  <c r="A65" i="3"/>
  <c r="A152" i="3" s="1"/>
  <c r="A184" i="3" s="1"/>
  <c r="R64" i="3"/>
  <c r="R151" i="3" s="1"/>
  <c r="Q64" i="3"/>
  <c r="Q151" i="3" s="1"/>
  <c r="P64" i="3"/>
  <c r="P151" i="3" s="1"/>
  <c r="O64" i="3"/>
  <c r="O151" i="3" s="1"/>
  <c r="N64" i="3"/>
  <c r="N151" i="3" s="1"/>
  <c r="M64" i="3"/>
  <c r="M151" i="3" s="1"/>
  <c r="L64" i="3"/>
  <c r="L151" i="3" s="1"/>
  <c r="K64" i="3"/>
  <c r="K151" i="3" s="1"/>
  <c r="J64" i="3"/>
  <c r="J151" i="3" s="1"/>
  <c r="I64" i="3"/>
  <c r="I151" i="3" s="1"/>
  <c r="H64" i="3"/>
  <c r="H151" i="3" s="1"/>
  <c r="G64" i="3"/>
  <c r="G151" i="3" s="1"/>
  <c r="F64" i="3"/>
  <c r="F151" i="3" s="1"/>
  <c r="E64" i="3"/>
  <c r="E151" i="3" s="1"/>
  <c r="D64" i="3"/>
  <c r="D151" i="3" s="1"/>
  <c r="C64" i="3"/>
  <c r="C151" i="3" s="1"/>
  <c r="B64" i="3"/>
  <c r="B151" i="3" s="1"/>
  <c r="A64" i="3"/>
  <c r="A151" i="3" s="1"/>
  <c r="A183" i="3" s="1"/>
  <c r="R63" i="3"/>
  <c r="R150" i="3" s="1"/>
  <c r="Q63" i="3"/>
  <c r="Q150" i="3" s="1"/>
  <c r="P63" i="3"/>
  <c r="P150" i="3" s="1"/>
  <c r="O63" i="3"/>
  <c r="O150" i="3" s="1"/>
  <c r="N63" i="3"/>
  <c r="N150" i="3" s="1"/>
  <c r="M63" i="3"/>
  <c r="M150" i="3" s="1"/>
  <c r="L63" i="3"/>
  <c r="L150" i="3" s="1"/>
  <c r="K63" i="3"/>
  <c r="K150" i="3" s="1"/>
  <c r="J63" i="3"/>
  <c r="J150" i="3" s="1"/>
  <c r="I63" i="3"/>
  <c r="I150" i="3" s="1"/>
  <c r="H63" i="3"/>
  <c r="H150" i="3" s="1"/>
  <c r="G63" i="3"/>
  <c r="G150" i="3" s="1"/>
  <c r="F63" i="3"/>
  <c r="F150" i="3" s="1"/>
  <c r="E63" i="3"/>
  <c r="E150" i="3" s="1"/>
  <c r="D63" i="3"/>
  <c r="D150" i="3" s="1"/>
  <c r="C63" i="3"/>
  <c r="C150" i="3" s="1"/>
  <c r="B63" i="3"/>
  <c r="B150" i="3" s="1"/>
  <c r="A63" i="3"/>
  <c r="A150" i="3" s="1"/>
  <c r="A182" i="3" s="1"/>
  <c r="R62" i="3"/>
  <c r="R149" i="3" s="1"/>
  <c r="Q62" i="3"/>
  <c r="Q149" i="3" s="1"/>
  <c r="P62" i="3"/>
  <c r="P149" i="3" s="1"/>
  <c r="O62" i="3"/>
  <c r="O149" i="3" s="1"/>
  <c r="N62" i="3"/>
  <c r="N149" i="3" s="1"/>
  <c r="M62" i="3"/>
  <c r="M149" i="3" s="1"/>
  <c r="L62" i="3"/>
  <c r="L149" i="3" s="1"/>
  <c r="K62" i="3"/>
  <c r="K149" i="3" s="1"/>
  <c r="J62" i="3"/>
  <c r="J149" i="3" s="1"/>
  <c r="I62" i="3"/>
  <c r="I149" i="3" s="1"/>
  <c r="H62" i="3"/>
  <c r="H149" i="3" s="1"/>
  <c r="G62" i="3"/>
  <c r="G149" i="3" s="1"/>
  <c r="F62" i="3"/>
  <c r="F149" i="3" s="1"/>
  <c r="E62" i="3"/>
  <c r="E149" i="3" s="1"/>
  <c r="D62" i="3"/>
  <c r="D149" i="3" s="1"/>
  <c r="C62" i="3"/>
  <c r="C149" i="3" s="1"/>
  <c r="B62" i="3"/>
  <c r="B149" i="3" s="1"/>
  <c r="A62" i="3"/>
  <c r="A149" i="3" s="1"/>
  <c r="A181" i="3" s="1"/>
  <c r="R61" i="3"/>
  <c r="R148" i="3" s="1"/>
  <c r="Q61" i="3"/>
  <c r="Q148" i="3" s="1"/>
  <c r="P61" i="3"/>
  <c r="P148" i="3" s="1"/>
  <c r="O61" i="3"/>
  <c r="O148" i="3" s="1"/>
  <c r="N61" i="3"/>
  <c r="N148" i="3" s="1"/>
  <c r="M61" i="3"/>
  <c r="M148" i="3" s="1"/>
  <c r="L61" i="3"/>
  <c r="L148" i="3" s="1"/>
  <c r="K61" i="3"/>
  <c r="K148" i="3" s="1"/>
  <c r="J61" i="3"/>
  <c r="J148" i="3" s="1"/>
  <c r="I61" i="3"/>
  <c r="I148" i="3" s="1"/>
  <c r="H61" i="3"/>
  <c r="H148" i="3" s="1"/>
  <c r="G61" i="3"/>
  <c r="G148" i="3" s="1"/>
  <c r="F61" i="3"/>
  <c r="F148" i="3" s="1"/>
  <c r="E61" i="3"/>
  <c r="E148" i="3" s="1"/>
  <c r="D61" i="3"/>
  <c r="D148" i="3" s="1"/>
  <c r="C61" i="3"/>
  <c r="C148" i="3" s="1"/>
  <c r="B61" i="3"/>
  <c r="B148" i="3" s="1"/>
  <c r="A61" i="3"/>
  <c r="A148" i="3" s="1"/>
  <c r="A180" i="3" s="1"/>
  <c r="R60" i="3"/>
  <c r="R147" i="3" s="1"/>
  <c r="Q60" i="3"/>
  <c r="Q147" i="3" s="1"/>
  <c r="P60" i="3"/>
  <c r="P147" i="3" s="1"/>
  <c r="O60" i="3"/>
  <c r="O147" i="3" s="1"/>
  <c r="N60" i="3"/>
  <c r="N147" i="3" s="1"/>
  <c r="M60" i="3"/>
  <c r="M147" i="3" s="1"/>
  <c r="L60" i="3"/>
  <c r="L147" i="3" s="1"/>
  <c r="K60" i="3"/>
  <c r="K147" i="3" s="1"/>
  <c r="J60" i="3"/>
  <c r="J147" i="3" s="1"/>
  <c r="I60" i="3"/>
  <c r="I147" i="3" s="1"/>
  <c r="H60" i="3"/>
  <c r="H147" i="3" s="1"/>
  <c r="G60" i="3"/>
  <c r="G147" i="3" s="1"/>
  <c r="F60" i="3"/>
  <c r="F147" i="3" s="1"/>
  <c r="E60" i="3"/>
  <c r="E147" i="3" s="1"/>
  <c r="D60" i="3"/>
  <c r="D147" i="3" s="1"/>
  <c r="C60" i="3"/>
  <c r="C147" i="3" s="1"/>
  <c r="B60" i="3"/>
  <c r="B147" i="3" s="1"/>
  <c r="A60" i="3"/>
  <c r="A147" i="3" s="1"/>
  <c r="A179" i="3" s="1"/>
  <c r="R59" i="3"/>
  <c r="R146" i="3" s="1"/>
  <c r="Q59" i="3"/>
  <c r="Q146" i="3" s="1"/>
  <c r="P59" i="3"/>
  <c r="P146" i="3" s="1"/>
  <c r="O59" i="3"/>
  <c r="O146" i="3" s="1"/>
  <c r="N59" i="3"/>
  <c r="N146" i="3" s="1"/>
  <c r="M59" i="3"/>
  <c r="M146" i="3" s="1"/>
  <c r="L59" i="3"/>
  <c r="L146" i="3" s="1"/>
  <c r="K59" i="3"/>
  <c r="K146" i="3" s="1"/>
  <c r="J59" i="3"/>
  <c r="J146" i="3" s="1"/>
  <c r="I59" i="3"/>
  <c r="I146" i="3" s="1"/>
  <c r="H59" i="3"/>
  <c r="H146" i="3" s="1"/>
  <c r="G59" i="3"/>
  <c r="G146" i="3" s="1"/>
  <c r="F59" i="3"/>
  <c r="F146" i="3" s="1"/>
  <c r="E59" i="3"/>
  <c r="E146" i="3" s="1"/>
  <c r="D59" i="3"/>
  <c r="D146" i="3" s="1"/>
  <c r="C59" i="3"/>
  <c r="C146" i="3" s="1"/>
  <c r="B59" i="3"/>
  <c r="B146" i="3" s="1"/>
  <c r="A59" i="3"/>
  <c r="A146" i="3" s="1"/>
  <c r="A178" i="3" s="1"/>
  <c r="R58" i="3"/>
  <c r="R145" i="3" s="1"/>
  <c r="Q58" i="3"/>
  <c r="Q145" i="3" s="1"/>
  <c r="P58" i="3"/>
  <c r="P145" i="3" s="1"/>
  <c r="O58" i="3"/>
  <c r="O145" i="3" s="1"/>
  <c r="N58" i="3"/>
  <c r="N145" i="3" s="1"/>
  <c r="M58" i="3"/>
  <c r="M145" i="3" s="1"/>
  <c r="L58" i="3"/>
  <c r="L145" i="3" s="1"/>
  <c r="K58" i="3"/>
  <c r="K145" i="3" s="1"/>
  <c r="J58" i="3"/>
  <c r="J145" i="3" s="1"/>
  <c r="I58" i="3"/>
  <c r="I145" i="3" s="1"/>
  <c r="H58" i="3"/>
  <c r="H145" i="3" s="1"/>
  <c r="G58" i="3"/>
  <c r="G145" i="3" s="1"/>
  <c r="F58" i="3"/>
  <c r="F145" i="3" s="1"/>
  <c r="E58" i="3"/>
  <c r="E145" i="3" s="1"/>
  <c r="D58" i="3"/>
  <c r="D145" i="3" s="1"/>
  <c r="C58" i="3"/>
  <c r="C145" i="3" s="1"/>
  <c r="B58" i="3"/>
  <c r="B145" i="3" s="1"/>
  <c r="A58" i="3"/>
  <c r="A145" i="3" s="1"/>
  <c r="A177" i="3" s="1"/>
  <c r="R57" i="3"/>
  <c r="R144" i="3" s="1"/>
  <c r="Q57" i="3"/>
  <c r="Q144" i="3" s="1"/>
  <c r="P57" i="3"/>
  <c r="P144" i="3" s="1"/>
  <c r="O57" i="3"/>
  <c r="O144" i="3" s="1"/>
  <c r="N57" i="3"/>
  <c r="N144" i="3" s="1"/>
  <c r="M57" i="3"/>
  <c r="M144" i="3" s="1"/>
  <c r="L57" i="3"/>
  <c r="L144" i="3" s="1"/>
  <c r="K57" i="3"/>
  <c r="K144" i="3" s="1"/>
  <c r="J57" i="3"/>
  <c r="J144" i="3" s="1"/>
  <c r="I57" i="3"/>
  <c r="I144" i="3" s="1"/>
  <c r="H57" i="3"/>
  <c r="H144" i="3" s="1"/>
  <c r="G57" i="3"/>
  <c r="G144" i="3" s="1"/>
  <c r="F57" i="3"/>
  <c r="F144" i="3" s="1"/>
  <c r="E57" i="3"/>
  <c r="E144" i="3" s="1"/>
  <c r="D57" i="3"/>
  <c r="D144" i="3" s="1"/>
  <c r="C57" i="3"/>
  <c r="C144" i="3" s="1"/>
  <c r="B57" i="3"/>
  <c r="B144" i="3" s="1"/>
  <c r="A57" i="3"/>
  <c r="A144" i="3" s="1"/>
  <c r="A176" i="3" s="1"/>
  <c r="R56" i="3"/>
  <c r="R143" i="3" s="1"/>
  <c r="Q56" i="3"/>
  <c r="Q143" i="3" s="1"/>
  <c r="P56" i="3"/>
  <c r="P143" i="3" s="1"/>
  <c r="O56" i="3"/>
  <c r="O143" i="3" s="1"/>
  <c r="N56" i="3"/>
  <c r="N143" i="3" s="1"/>
  <c r="M56" i="3"/>
  <c r="M143" i="3" s="1"/>
  <c r="L56" i="3"/>
  <c r="L143" i="3" s="1"/>
  <c r="K56" i="3"/>
  <c r="K143" i="3" s="1"/>
  <c r="J56" i="3"/>
  <c r="J143" i="3" s="1"/>
  <c r="I56" i="3"/>
  <c r="I143" i="3" s="1"/>
  <c r="H56" i="3"/>
  <c r="H143" i="3" s="1"/>
  <c r="G56" i="3"/>
  <c r="G143" i="3" s="1"/>
  <c r="F56" i="3"/>
  <c r="F143" i="3" s="1"/>
  <c r="E56" i="3"/>
  <c r="E143" i="3" s="1"/>
  <c r="D56" i="3"/>
  <c r="D143" i="3" s="1"/>
  <c r="C56" i="3"/>
  <c r="C143" i="3" s="1"/>
  <c r="B56" i="3"/>
  <c r="B143" i="3" s="1"/>
  <c r="A56" i="3"/>
  <c r="A143" i="3" s="1"/>
  <c r="A175" i="3" s="1"/>
  <c r="R55" i="3"/>
  <c r="R142" i="3" s="1"/>
  <c r="Q55" i="3"/>
  <c r="Q142" i="3" s="1"/>
  <c r="P55" i="3"/>
  <c r="P142" i="3" s="1"/>
  <c r="O55" i="3"/>
  <c r="O142" i="3" s="1"/>
  <c r="N55" i="3"/>
  <c r="N142" i="3" s="1"/>
  <c r="M55" i="3"/>
  <c r="M142" i="3" s="1"/>
  <c r="L55" i="3"/>
  <c r="L142" i="3" s="1"/>
  <c r="K55" i="3"/>
  <c r="K142" i="3" s="1"/>
  <c r="J55" i="3"/>
  <c r="J142" i="3" s="1"/>
  <c r="I55" i="3"/>
  <c r="I142" i="3" s="1"/>
  <c r="H55" i="3"/>
  <c r="H142" i="3" s="1"/>
  <c r="G55" i="3"/>
  <c r="G142" i="3" s="1"/>
  <c r="F55" i="3"/>
  <c r="F142" i="3" s="1"/>
  <c r="E55" i="3"/>
  <c r="E142" i="3" s="1"/>
  <c r="D55" i="3"/>
  <c r="D142" i="3" s="1"/>
  <c r="C55" i="3"/>
  <c r="C142" i="3" s="1"/>
  <c r="B55" i="3"/>
  <c r="B142" i="3" s="1"/>
  <c r="A55" i="3"/>
  <c r="A142" i="3" s="1"/>
  <c r="A174" i="3" s="1"/>
  <c r="R54" i="3"/>
  <c r="R141" i="3" s="1"/>
  <c r="Q54" i="3"/>
  <c r="Q141" i="3" s="1"/>
  <c r="P54" i="3"/>
  <c r="P141" i="3" s="1"/>
  <c r="O54" i="3"/>
  <c r="O141" i="3" s="1"/>
  <c r="N54" i="3"/>
  <c r="N141" i="3" s="1"/>
  <c r="M54" i="3"/>
  <c r="M141" i="3" s="1"/>
  <c r="L54" i="3"/>
  <c r="L141" i="3" s="1"/>
  <c r="K54" i="3"/>
  <c r="K141" i="3" s="1"/>
  <c r="J54" i="3"/>
  <c r="J141" i="3" s="1"/>
  <c r="I54" i="3"/>
  <c r="I141" i="3" s="1"/>
  <c r="H54" i="3"/>
  <c r="H141" i="3" s="1"/>
  <c r="G54" i="3"/>
  <c r="G141" i="3" s="1"/>
  <c r="F54" i="3"/>
  <c r="F141" i="3" s="1"/>
  <c r="E54" i="3"/>
  <c r="E141" i="3" s="1"/>
  <c r="D54" i="3"/>
  <c r="D141" i="3" s="1"/>
  <c r="C54" i="3"/>
  <c r="C141" i="3" s="1"/>
  <c r="B54" i="3"/>
  <c r="B141" i="3" s="1"/>
  <c r="A54" i="3"/>
  <c r="A141" i="3" s="1"/>
  <c r="A173" i="3" s="1"/>
  <c r="R53" i="3"/>
  <c r="R140" i="3" s="1"/>
  <c r="Q53" i="3"/>
  <c r="Q140" i="3" s="1"/>
  <c r="P53" i="3"/>
  <c r="P140" i="3" s="1"/>
  <c r="O53" i="3"/>
  <c r="O140" i="3" s="1"/>
  <c r="N53" i="3"/>
  <c r="N140" i="3" s="1"/>
  <c r="M53" i="3"/>
  <c r="M140" i="3" s="1"/>
  <c r="L53" i="3"/>
  <c r="L140" i="3" s="1"/>
  <c r="K53" i="3"/>
  <c r="K140" i="3" s="1"/>
  <c r="J53" i="3"/>
  <c r="J140" i="3" s="1"/>
  <c r="I53" i="3"/>
  <c r="I140" i="3" s="1"/>
  <c r="H53" i="3"/>
  <c r="H140" i="3" s="1"/>
  <c r="G53" i="3"/>
  <c r="G140" i="3" s="1"/>
  <c r="F53" i="3"/>
  <c r="F140" i="3" s="1"/>
  <c r="E53" i="3"/>
  <c r="E140" i="3" s="1"/>
  <c r="D53" i="3"/>
  <c r="D140" i="3" s="1"/>
  <c r="C53" i="3"/>
  <c r="C140" i="3" s="1"/>
  <c r="B53" i="3"/>
  <c r="B140" i="3" s="1"/>
  <c r="A53" i="3"/>
  <c r="A140" i="3" s="1"/>
  <c r="A172" i="3" s="1"/>
  <c r="R52" i="3"/>
  <c r="R139" i="3" s="1"/>
  <c r="Q52" i="3"/>
  <c r="Q139" i="3" s="1"/>
  <c r="P52" i="3"/>
  <c r="P139" i="3" s="1"/>
  <c r="O52" i="3"/>
  <c r="O139" i="3" s="1"/>
  <c r="N52" i="3"/>
  <c r="N139" i="3" s="1"/>
  <c r="M52" i="3"/>
  <c r="M139" i="3" s="1"/>
  <c r="L52" i="3"/>
  <c r="L139" i="3" s="1"/>
  <c r="K52" i="3"/>
  <c r="K139" i="3" s="1"/>
  <c r="J52" i="3"/>
  <c r="J139" i="3" s="1"/>
  <c r="I52" i="3"/>
  <c r="I139" i="3" s="1"/>
  <c r="H52" i="3"/>
  <c r="H139" i="3" s="1"/>
  <c r="G52" i="3"/>
  <c r="G139" i="3" s="1"/>
  <c r="F52" i="3"/>
  <c r="F139" i="3" s="1"/>
  <c r="E52" i="3"/>
  <c r="E139" i="3" s="1"/>
  <c r="D52" i="3"/>
  <c r="D139" i="3" s="1"/>
  <c r="C52" i="3"/>
  <c r="C139" i="3" s="1"/>
  <c r="B52" i="3"/>
  <c r="B139" i="3" s="1"/>
  <c r="A52" i="3"/>
  <c r="A139" i="3" s="1"/>
  <c r="A171" i="3" s="1"/>
  <c r="R51" i="3"/>
  <c r="R138" i="3" s="1"/>
  <c r="Q51" i="3"/>
  <c r="Q138" i="3" s="1"/>
  <c r="P51" i="3"/>
  <c r="P138" i="3" s="1"/>
  <c r="O51" i="3"/>
  <c r="O138" i="3" s="1"/>
  <c r="N51" i="3"/>
  <c r="N138" i="3" s="1"/>
  <c r="M51" i="3"/>
  <c r="M138" i="3" s="1"/>
  <c r="L51" i="3"/>
  <c r="L138" i="3" s="1"/>
  <c r="K51" i="3"/>
  <c r="K138" i="3" s="1"/>
  <c r="J51" i="3"/>
  <c r="J138" i="3" s="1"/>
  <c r="I51" i="3"/>
  <c r="I138" i="3" s="1"/>
  <c r="H51" i="3"/>
  <c r="H138" i="3" s="1"/>
  <c r="G51" i="3"/>
  <c r="G138" i="3" s="1"/>
  <c r="F51" i="3"/>
  <c r="F138" i="3" s="1"/>
  <c r="E51" i="3"/>
  <c r="E138" i="3" s="1"/>
  <c r="D51" i="3"/>
  <c r="D138" i="3" s="1"/>
  <c r="C51" i="3"/>
  <c r="C138" i="3" s="1"/>
  <c r="B51" i="3"/>
  <c r="B138" i="3" s="1"/>
  <c r="A51" i="3"/>
  <c r="A138" i="3" s="1"/>
  <c r="A170" i="3" s="1"/>
  <c r="R50" i="3"/>
  <c r="R137" i="3" s="1"/>
  <c r="Q50" i="3"/>
  <c r="Q137" i="3" s="1"/>
  <c r="P50" i="3"/>
  <c r="P137" i="3" s="1"/>
  <c r="O50" i="3"/>
  <c r="O137" i="3" s="1"/>
  <c r="N50" i="3"/>
  <c r="N137" i="3" s="1"/>
  <c r="M50" i="3"/>
  <c r="M137" i="3" s="1"/>
  <c r="L50" i="3"/>
  <c r="L137" i="3" s="1"/>
  <c r="K50" i="3"/>
  <c r="K137" i="3" s="1"/>
  <c r="J50" i="3"/>
  <c r="J137" i="3" s="1"/>
  <c r="I50" i="3"/>
  <c r="I137" i="3" s="1"/>
  <c r="H50" i="3"/>
  <c r="H137" i="3" s="1"/>
  <c r="G50" i="3"/>
  <c r="G137" i="3" s="1"/>
  <c r="F50" i="3"/>
  <c r="F137" i="3" s="1"/>
  <c r="E50" i="3"/>
  <c r="E137" i="3" s="1"/>
  <c r="D50" i="3"/>
  <c r="D137" i="3" s="1"/>
  <c r="C50" i="3"/>
  <c r="C137" i="3" s="1"/>
  <c r="B50" i="3"/>
  <c r="B137" i="3" s="1"/>
  <c r="A50" i="3"/>
  <c r="A137" i="3" s="1"/>
  <c r="A169" i="3" s="1"/>
  <c r="R49" i="3"/>
  <c r="R136" i="3" s="1"/>
  <c r="Q49" i="3"/>
  <c r="Q136" i="3" s="1"/>
  <c r="P49" i="3"/>
  <c r="P136" i="3" s="1"/>
  <c r="O49" i="3"/>
  <c r="O136" i="3" s="1"/>
  <c r="N49" i="3"/>
  <c r="N136" i="3" s="1"/>
  <c r="M49" i="3"/>
  <c r="M136" i="3" s="1"/>
  <c r="L49" i="3"/>
  <c r="L136" i="3" s="1"/>
  <c r="K49" i="3"/>
  <c r="K136" i="3" s="1"/>
  <c r="J49" i="3"/>
  <c r="J136" i="3" s="1"/>
  <c r="I49" i="3"/>
  <c r="I136" i="3" s="1"/>
  <c r="H49" i="3"/>
  <c r="H136" i="3" s="1"/>
  <c r="G49" i="3"/>
  <c r="G136" i="3" s="1"/>
  <c r="F49" i="3"/>
  <c r="F136" i="3" s="1"/>
  <c r="E49" i="3"/>
  <c r="E136" i="3" s="1"/>
  <c r="D49" i="3"/>
  <c r="D136" i="3" s="1"/>
  <c r="C49" i="3"/>
  <c r="C136" i="3" s="1"/>
  <c r="B49" i="3"/>
  <c r="B136" i="3" s="1"/>
  <c r="A49" i="3"/>
  <c r="A136" i="3" s="1"/>
  <c r="A168" i="3" s="1"/>
  <c r="R48" i="3"/>
  <c r="R135" i="3" s="1"/>
  <c r="Q48" i="3"/>
  <c r="Q135" i="3" s="1"/>
  <c r="P48" i="3"/>
  <c r="P135" i="3" s="1"/>
  <c r="O48" i="3"/>
  <c r="O135" i="3" s="1"/>
  <c r="N48" i="3"/>
  <c r="N135" i="3" s="1"/>
  <c r="M48" i="3"/>
  <c r="M135" i="3" s="1"/>
  <c r="L48" i="3"/>
  <c r="L135" i="3" s="1"/>
  <c r="K48" i="3"/>
  <c r="K135" i="3" s="1"/>
  <c r="J48" i="3"/>
  <c r="J135" i="3" s="1"/>
  <c r="I48" i="3"/>
  <c r="I135" i="3" s="1"/>
  <c r="H48" i="3"/>
  <c r="H135" i="3" s="1"/>
  <c r="G48" i="3"/>
  <c r="G135" i="3" s="1"/>
  <c r="F48" i="3"/>
  <c r="F135" i="3" s="1"/>
  <c r="E48" i="3"/>
  <c r="E135" i="3" s="1"/>
  <c r="D48" i="3"/>
  <c r="D135" i="3" s="1"/>
  <c r="C48" i="3"/>
  <c r="C135" i="3" s="1"/>
  <c r="B48" i="3"/>
  <c r="B135" i="3" s="1"/>
  <c r="A48" i="3"/>
  <c r="A135" i="3" s="1"/>
  <c r="A167" i="3" s="1"/>
  <c r="R47" i="3"/>
  <c r="R134" i="3" s="1"/>
  <c r="Q47" i="3"/>
  <c r="Q134" i="3" s="1"/>
  <c r="P47" i="3"/>
  <c r="P134" i="3" s="1"/>
  <c r="O47" i="3"/>
  <c r="O134" i="3" s="1"/>
  <c r="N47" i="3"/>
  <c r="N134" i="3" s="1"/>
  <c r="M47" i="3"/>
  <c r="M134" i="3" s="1"/>
  <c r="L47" i="3"/>
  <c r="L134" i="3" s="1"/>
  <c r="K47" i="3"/>
  <c r="K134" i="3" s="1"/>
  <c r="J47" i="3"/>
  <c r="J134" i="3" s="1"/>
  <c r="I47" i="3"/>
  <c r="I134" i="3" s="1"/>
  <c r="H47" i="3"/>
  <c r="H134" i="3" s="1"/>
  <c r="G47" i="3"/>
  <c r="G134" i="3" s="1"/>
  <c r="F47" i="3"/>
  <c r="F134" i="3" s="1"/>
  <c r="E47" i="3"/>
  <c r="E134" i="3" s="1"/>
  <c r="D47" i="3"/>
  <c r="D134" i="3" s="1"/>
  <c r="C47" i="3"/>
  <c r="C134" i="3" s="1"/>
  <c r="B47" i="3"/>
  <c r="B134" i="3" s="1"/>
  <c r="A47" i="3"/>
  <c r="A134" i="3" s="1"/>
  <c r="A166" i="3" s="1"/>
  <c r="R46" i="3"/>
  <c r="R133" i="3" s="1"/>
  <c r="Q46" i="3"/>
  <c r="Q133" i="3" s="1"/>
  <c r="P46" i="3"/>
  <c r="P133" i="3" s="1"/>
  <c r="O46" i="3"/>
  <c r="O133" i="3" s="1"/>
  <c r="N46" i="3"/>
  <c r="N133" i="3" s="1"/>
  <c r="M46" i="3"/>
  <c r="M133" i="3" s="1"/>
  <c r="L46" i="3"/>
  <c r="L133" i="3" s="1"/>
  <c r="K46" i="3"/>
  <c r="K133" i="3" s="1"/>
  <c r="J46" i="3"/>
  <c r="J133" i="3" s="1"/>
  <c r="I46" i="3"/>
  <c r="I133" i="3" s="1"/>
  <c r="H46" i="3"/>
  <c r="H133" i="3" s="1"/>
  <c r="G46" i="3"/>
  <c r="G133" i="3" s="1"/>
  <c r="F46" i="3"/>
  <c r="F133" i="3" s="1"/>
  <c r="E46" i="3"/>
  <c r="E133" i="3" s="1"/>
  <c r="D46" i="3"/>
  <c r="D133" i="3" s="1"/>
  <c r="C46" i="3"/>
  <c r="C133" i="3" s="1"/>
  <c r="B46" i="3"/>
  <c r="B133" i="3" s="1"/>
  <c r="A46" i="3"/>
  <c r="A133" i="3" s="1"/>
  <c r="A165" i="3" s="1"/>
  <c r="R45" i="3"/>
  <c r="R132" i="3" s="1"/>
  <c r="Q45" i="3"/>
  <c r="Q132" i="3" s="1"/>
  <c r="P45" i="3"/>
  <c r="P132" i="3" s="1"/>
  <c r="O45" i="3"/>
  <c r="O132" i="3" s="1"/>
  <c r="N45" i="3"/>
  <c r="N132" i="3" s="1"/>
  <c r="M45" i="3"/>
  <c r="M132" i="3" s="1"/>
  <c r="L45" i="3"/>
  <c r="L132" i="3" s="1"/>
  <c r="K45" i="3"/>
  <c r="K132" i="3" s="1"/>
  <c r="J45" i="3"/>
  <c r="J132" i="3" s="1"/>
  <c r="I45" i="3"/>
  <c r="I132" i="3" s="1"/>
  <c r="H45" i="3"/>
  <c r="H132" i="3" s="1"/>
  <c r="G45" i="3"/>
  <c r="G132" i="3" s="1"/>
  <c r="F45" i="3"/>
  <c r="F132" i="3" s="1"/>
  <c r="E45" i="3"/>
  <c r="E132" i="3" s="1"/>
  <c r="D45" i="3"/>
  <c r="D132" i="3" s="1"/>
  <c r="C45" i="3"/>
  <c r="C132" i="3" s="1"/>
  <c r="B45" i="3"/>
  <c r="B132" i="3" s="1"/>
  <c r="A45" i="3"/>
  <c r="A132" i="3" s="1"/>
  <c r="A164" i="3" s="1"/>
  <c r="R44" i="3"/>
  <c r="R131" i="3" s="1"/>
  <c r="Q44" i="3"/>
  <c r="Q131" i="3" s="1"/>
  <c r="P44" i="3"/>
  <c r="P131" i="3" s="1"/>
  <c r="O44" i="3"/>
  <c r="O131" i="3" s="1"/>
  <c r="N44" i="3"/>
  <c r="N131" i="3" s="1"/>
  <c r="M44" i="3"/>
  <c r="M131" i="3" s="1"/>
  <c r="L44" i="3"/>
  <c r="L131" i="3" s="1"/>
  <c r="K44" i="3"/>
  <c r="K131" i="3" s="1"/>
  <c r="J44" i="3"/>
  <c r="J131" i="3" s="1"/>
  <c r="I44" i="3"/>
  <c r="I131" i="3" s="1"/>
  <c r="H44" i="3"/>
  <c r="H131" i="3" s="1"/>
  <c r="G44" i="3"/>
  <c r="G131" i="3" s="1"/>
  <c r="F44" i="3"/>
  <c r="F131" i="3" s="1"/>
  <c r="E44" i="3"/>
  <c r="E131" i="3" s="1"/>
  <c r="D44" i="3"/>
  <c r="D131" i="3" s="1"/>
  <c r="C44" i="3"/>
  <c r="C131" i="3" s="1"/>
  <c r="B44" i="3"/>
  <c r="B131" i="3" s="1"/>
  <c r="A44" i="3"/>
  <c r="A131" i="3" s="1"/>
  <c r="A163" i="3" s="1"/>
  <c r="R43" i="3"/>
  <c r="R130" i="3" s="1"/>
  <c r="Q43" i="3"/>
  <c r="Q130" i="3" s="1"/>
  <c r="P43" i="3"/>
  <c r="P130" i="3" s="1"/>
  <c r="O43" i="3"/>
  <c r="O130" i="3" s="1"/>
  <c r="N43" i="3"/>
  <c r="N130" i="3" s="1"/>
  <c r="M43" i="3"/>
  <c r="M130" i="3" s="1"/>
  <c r="L43" i="3"/>
  <c r="L130" i="3" s="1"/>
  <c r="K43" i="3"/>
  <c r="K130" i="3" s="1"/>
  <c r="J43" i="3"/>
  <c r="J130" i="3" s="1"/>
  <c r="I43" i="3"/>
  <c r="I130" i="3" s="1"/>
  <c r="H43" i="3"/>
  <c r="H130" i="3" s="1"/>
  <c r="G43" i="3"/>
  <c r="G130" i="3" s="1"/>
  <c r="F43" i="3"/>
  <c r="F130" i="3" s="1"/>
  <c r="E43" i="3"/>
  <c r="E130" i="3" s="1"/>
  <c r="D43" i="3"/>
  <c r="D130" i="3" s="1"/>
  <c r="C43" i="3"/>
  <c r="C130" i="3" s="1"/>
  <c r="B43" i="3"/>
  <c r="B130" i="3" s="1"/>
  <c r="A43" i="3"/>
  <c r="A130" i="3" s="1"/>
  <c r="A162" i="3" s="1"/>
  <c r="R42" i="3"/>
  <c r="R129" i="3" s="1"/>
  <c r="Q42" i="3"/>
  <c r="Q129" i="3" s="1"/>
  <c r="P42" i="3"/>
  <c r="P129" i="3" s="1"/>
  <c r="O42" i="3"/>
  <c r="O129" i="3" s="1"/>
  <c r="N42" i="3"/>
  <c r="N129" i="3" s="1"/>
  <c r="M42" i="3"/>
  <c r="M129" i="3" s="1"/>
  <c r="L42" i="3"/>
  <c r="L129" i="3" s="1"/>
  <c r="K42" i="3"/>
  <c r="K129" i="3" s="1"/>
  <c r="J42" i="3"/>
  <c r="J129" i="3" s="1"/>
  <c r="I42" i="3"/>
  <c r="I129" i="3" s="1"/>
  <c r="H42" i="3"/>
  <c r="H129" i="3" s="1"/>
  <c r="G42" i="3"/>
  <c r="G129" i="3" s="1"/>
  <c r="F42" i="3"/>
  <c r="F129" i="3" s="1"/>
  <c r="E42" i="3"/>
  <c r="E129" i="3" s="1"/>
  <c r="D42" i="3"/>
  <c r="D129" i="3" s="1"/>
  <c r="C42" i="3"/>
  <c r="C129" i="3" s="1"/>
  <c r="B42" i="3"/>
  <c r="B129" i="3" s="1"/>
  <c r="A42" i="3"/>
  <c r="A129" i="3" s="1"/>
  <c r="A161" i="3" s="1"/>
  <c r="R41" i="3"/>
  <c r="R128" i="3" s="1"/>
  <c r="Q41" i="3"/>
  <c r="Q128" i="3" s="1"/>
  <c r="P41" i="3"/>
  <c r="P128" i="3" s="1"/>
  <c r="O41" i="3"/>
  <c r="O128" i="3" s="1"/>
  <c r="N41" i="3"/>
  <c r="N128" i="3" s="1"/>
  <c r="M41" i="3"/>
  <c r="M128" i="3" s="1"/>
  <c r="L41" i="3"/>
  <c r="L128" i="3" s="1"/>
  <c r="K41" i="3"/>
  <c r="K128" i="3" s="1"/>
  <c r="J41" i="3"/>
  <c r="J128" i="3" s="1"/>
  <c r="I41" i="3"/>
  <c r="I128" i="3" s="1"/>
  <c r="H41" i="3"/>
  <c r="H128" i="3" s="1"/>
  <c r="G41" i="3"/>
  <c r="G128" i="3" s="1"/>
  <c r="F41" i="3"/>
  <c r="F128" i="3" s="1"/>
  <c r="E41" i="3"/>
  <c r="E128" i="3" s="1"/>
  <c r="D41" i="3"/>
  <c r="D128" i="3" s="1"/>
  <c r="C41" i="3"/>
  <c r="C128" i="3" s="1"/>
  <c r="B41" i="3"/>
  <c r="B128" i="3" s="1"/>
  <c r="A41" i="3"/>
  <c r="A128" i="3" s="1"/>
  <c r="A160" i="3" s="1"/>
  <c r="R40" i="3"/>
  <c r="R127" i="3" s="1"/>
  <c r="Q40" i="3"/>
  <c r="Q127" i="3" s="1"/>
  <c r="P40" i="3"/>
  <c r="P127" i="3" s="1"/>
  <c r="O40" i="3"/>
  <c r="O127" i="3" s="1"/>
  <c r="N40" i="3"/>
  <c r="N127" i="3" s="1"/>
  <c r="M40" i="3"/>
  <c r="M127" i="3" s="1"/>
  <c r="L40" i="3"/>
  <c r="L127" i="3" s="1"/>
  <c r="K40" i="3"/>
  <c r="K127" i="3" s="1"/>
  <c r="J40" i="3"/>
  <c r="J127" i="3" s="1"/>
  <c r="I40" i="3"/>
  <c r="I127" i="3" s="1"/>
  <c r="H40" i="3"/>
  <c r="H127" i="3" s="1"/>
  <c r="G40" i="3"/>
  <c r="G127" i="3" s="1"/>
  <c r="F40" i="3"/>
  <c r="F127" i="3" s="1"/>
  <c r="E40" i="3"/>
  <c r="E127" i="3" s="1"/>
  <c r="D40" i="3"/>
  <c r="D127" i="3" s="1"/>
  <c r="C40" i="3"/>
  <c r="C127" i="3" s="1"/>
  <c r="B40" i="3"/>
  <c r="B127" i="3" s="1"/>
  <c r="A40" i="3"/>
  <c r="A127" i="3" s="1"/>
  <c r="A159" i="3" s="1"/>
  <c r="R39" i="3"/>
  <c r="R126" i="3" s="1"/>
  <c r="Q39" i="3"/>
  <c r="Q126" i="3" s="1"/>
  <c r="P39" i="3"/>
  <c r="P126" i="3" s="1"/>
  <c r="O39" i="3"/>
  <c r="O126" i="3" s="1"/>
  <c r="N39" i="3"/>
  <c r="N126" i="3" s="1"/>
  <c r="M39" i="3"/>
  <c r="M126" i="3" s="1"/>
  <c r="L39" i="3"/>
  <c r="L126" i="3" s="1"/>
  <c r="K39" i="3"/>
  <c r="K126" i="3" s="1"/>
  <c r="J39" i="3"/>
  <c r="J126" i="3" s="1"/>
  <c r="I39" i="3"/>
  <c r="I126" i="3" s="1"/>
  <c r="H39" i="3"/>
  <c r="H126" i="3" s="1"/>
  <c r="G39" i="3"/>
  <c r="G126" i="3" s="1"/>
  <c r="F39" i="3"/>
  <c r="F126" i="3" s="1"/>
  <c r="E39" i="3"/>
  <c r="E126" i="3" s="1"/>
  <c r="D39" i="3"/>
  <c r="D126" i="3" s="1"/>
  <c r="C39" i="3"/>
  <c r="C126" i="3" s="1"/>
  <c r="B39" i="3"/>
  <c r="B126" i="3" s="1"/>
  <c r="A39" i="3"/>
  <c r="A126" i="3" s="1"/>
  <c r="A158" i="3" s="1"/>
  <c r="R38" i="3"/>
  <c r="R125" i="3" s="1"/>
  <c r="Q38" i="3"/>
  <c r="Q125" i="3" s="1"/>
  <c r="P38" i="3"/>
  <c r="P125" i="3" s="1"/>
  <c r="O38" i="3"/>
  <c r="O125" i="3" s="1"/>
  <c r="N38" i="3"/>
  <c r="N125" i="3" s="1"/>
  <c r="M38" i="3"/>
  <c r="M125" i="3" s="1"/>
  <c r="L38" i="3"/>
  <c r="L125" i="3" s="1"/>
  <c r="K38" i="3"/>
  <c r="K125" i="3" s="1"/>
  <c r="J38" i="3"/>
  <c r="J125" i="3" s="1"/>
  <c r="I38" i="3"/>
  <c r="I125" i="3" s="1"/>
  <c r="H38" i="3"/>
  <c r="H125" i="3" s="1"/>
  <c r="G38" i="3"/>
  <c r="G125" i="3" s="1"/>
  <c r="F38" i="3"/>
  <c r="F125" i="3" s="1"/>
  <c r="E38" i="3"/>
  <c r="E125" i="3" s="1"/>
  <c r="D38" i="3"/>
  <c r="D125" i="3" s="1"/>
  <c r="C38" i="3"/>
  <c r="C125" i="3" s="1"/>
  <c r="B38" i="3"/>
  <c r="B125" i="3" s="1"/>
  <c r="E166" i="3" l="1"/>
  <c r="I166" i="3"/>
  <c r="M166" i="3"/>
  <c r="Q166" i="3"/>
  <c r="D167" i="3"/>
  <c r="H167" i="3"/>
  <c r="L167" i="3"/>
  <c r="P167" i="3"/>
  <c r="C168" i="3"/>
  <c r="G168" i="3"/>
  <c r="K168" i="3"/>
  <c r="O168" i="3"/>
  <c r="B169" i="3"/>
  <c r="F169" i="3"/>
  <c r="J169" i="3"/>
  <c r="N169" i="3"/>
  <c r="R169" i="3"/>
  <c r="E170" i="3"/>
  <c r="I170" i="3"/>
  <c r="M170" i="3"/>
  <c r="Q170" i="3"/>
  <c r="D171" i="3"/>
  <c r="H171" i="3"/>
  <c r="L171" i="3"/>
  <c r="P171" i="3"/>
  <c r="C172" i="3"/>
  <c r="G172" i="3"/>
  <c r="K172" i="3"/>
  <c r="O172" i="3"/>
  <c r="B173" i="3"/>
  <c r="F173" i="3"/>
  <c r="J173" i="3"/>
  <c r="N173" i="3"/>
  <c r="R173" i="3"/>
  <c r="E174" i="3"/>
  <c r="I174" i="3"/>
  <c r="M174" i="3"/>
  <c r="Q174" i="3"/>
  <c r="D175" i="3"/>
  <c r="H175" i="3"/>
  <c r="L175" i="3"/>
  <c r="P175" i="3"/>
  <c r="C176" i="3"/>
  <c r="G176" i="3"/>
  <c r="K176" i="3"/>
  <c r="O176" i="3"/>
  <c r="B177" i="3"/>
  <c r="F177" i="3"/>
  <c r="J177" i="3"/>
  <c r="N177" i="3"/>
  <c r="R177" i="3"/>
  <c r="E178" i="3"/>
  <c r="I178" i="3"/>
  <c r="M178" i="3"/>
  <c r="Q178" i="3"/>
  <c r="D179" i="3"/>
  <c r="H179" i="3"/>
  <c r="L179" i="3"/>
  <c r="P179" i="3"/>
  <c r="C180" i="3"/>
  <c r="G180" i="3"/>
  <c r="K180" i="3"/>
  <c r="O180" i="3"/>
  <c r="B181" i="3"/>
  <c r="F181" i="3"/>
  <c r="J181" i="3"/>
  <c r="N181" i="3"/>
  <c r="R181" i="3"/>
  <c r="E182" i="3"/>
  <c r="I182" i="3"/>
  <c r="M182" i="3"/>
  <c r="Q182" i="3"/>
  <c r="D183" i="3"/>
  <c r="H183" i="3"/>
  <c r="C184" i="3"/>
  <c r="G184" i="3"/>
  <c r="B185" i="3"/>
  <c r="F185" i="3"/>
  <c r="J185" i="3"/>
  <c r="D164" i="3"/>
  <c r="H164" i="3"/>
  <c r="L164" i="3"/>
  <c r="P164" i="3"/>
  <c r="C165" i="3"/>
  <c r="G165" i="3"/>
  <c r="K165" i="3"/>
  <c r="O165" i="3"/>
  <c r="B166" i="3"/>
  <c r="F166" i="3"/>
  <c r="J166" i="3"/>
  <c r="N166" i="3"/>
  <c r="R166" i="3"/>
  <c r="E167" i="3"/>
  <c r="I167" i="3"/>
  <c r="M167" i="3"/>
  <c r="Q167" i="3"/>
  <c r="D168" i="3"/>
  <c r="H168" i="3"/>
  <c r="L168" i="3"/>
  <c r="P168" i="3"/>
  <c r="C169" i="3"/>
  <c r="G169" i="3"/>
  <c r="K169" i="3"/>
  <c r="O169" i="3"/>
  <c r="B170" i="3"/>
  <c r="F170" i="3"/>
  <c r="J170" i="3"/>
  <c r="N170" i="3"/>
  <c r="R170" i="3"/>
  <c r="E171" i="3"/>
  <c r="I171" i="3"/>
  <c r="M171" i="3"/>
  <c r="Q171" i="3"/>
  <c r="D172" i="3"/>
  <c r="H172" i="3"/>
  <c r="L172" i="3"/>
  <c r="P172" i="3"/>
  <c r="C173" i="3"/>
  <c r="G173" i="3"/>
  <c r="K173" i="3"/>
  <c r="O173" i="3"/>
  <c r="B174" i="3"/>
  <c r="F174" i="3"/>
  <c r="J174" i="3"/>
  <c r="N174" i="3"/>
  <c r="R174" i="3"/>
  <c r="E175" i="3"/>
  <c r="I175" i="3"/>
  <c r="M175" i="3"/>
  <c r="Q175" i="3"/>
  <c r="D176" i="3"/>
  <c r="H176" i="3"/>
  <c r="L176" i="3"/>
  <c r="P176" i="3"/>
  <c r="C177" i="3"/>
  <c r="G177" i="3"/>
  <c r="K177" i="3"/>
  <c r="O177" i="3"/>
  <c r="B178" i="3"/>
  <c r="F178" i="3"/>
  <c r="J178" i="3"/>
  <c r="N178" i="3"/>
  <c r="R178" i="3"/>
  <c r="E179" i="3"/>
  <c r="I179" i="3"/>
  <c r="M179" i="3"/>
  <c r="Q179" i="3"/>
  <c r="D180" i="3"/>
  <c r="H180" i="3"/>
  <c r="L180" i="3"/>
  <c r="P180" i="3"/>
  <c r="C181" i="3"/>
  <c r="G181" i="3"/>
  <c r="K181" i="3"/>
  <c r="O181" i="3"/>
  <c r="B182" i="3"/>
  <c r="F182" i="3"/>
  <c r="J182" i="3"/>
  <c r="N182" i="3"/>
  <c r="R182" i="3"/>
  <c r="E183" i="3"/>
  <c r="I183" i="3"/>
  <c r="M183" i="3"/>
  <c r="Q183" i="3"/>
  <c r="A72" i="3"/>
  <c r="A74" i="3"/>
  <c r="A76" i="3"/>
  <c r="A78" i="3"/>
  <c r="A80" i="3"/>
  <c r="A82" i="3"/>
  <c r="A84" i="3"/>
  <c r="A86" i="3"/>
  <c r="A88" i="3"/>
  <c r="A90" i="3"/>
  <c r="A92" i="3"/>
  <c r="A94" i="3"/>
  <c r="A96" i="3"/>
  <c r="N185" i="3"/>
  <c r="R185" i="3"/>
  <c r="D184" i="3"/>
  <c r="H184" i="3"/>
  <c r="L184" i="3"/>
  <c r="P184" i="3"/>
  <c r="A71" i="3"/>
  <c r="A73" i="3"/>
  <c r="A75" i="3"/>
  <c r="A77" i="3"/>
  <c r="A79" i="3"/>
  <c r="A81" i="3"/>
  <c r="A83" i="3"/>
  <c r="A85" i="3"/>
  <c r="A87" i="3"/>
  <c r="A89" i="3"/>
  <c r="A91" i="3"/>
  <c r="A93" i="3"/>
  <c r="A95" i="3"/>
  <c r="A97" i="3"/>
  <c r="A153" i="3"/>
  <c r="A185" i="3" s="1"/>
  <c r="A98" i="3"/>
  <c r="L183" i="3"/>
  <c r="P183" i="3"/>
  <c r="B184" i="3"/>
  <c r="F184" i="3"/>
  <c r="J184" i="3"/>
  <c r="N184" i="3"/>
  <c r="R184" i="3"/>
  <c r="K184" i="3"/>
  <c r="O184" i="3"/>
  <c r="E185" i="3"/>
  <c r="I185" i="3"/>
  <c r="M185" i="3"/>
  <c r="Q185" i="3"/>
  <c r="C185" i="3"/>
  <c r="G185" i="3"/>
  <c r="K185" i="3"/>
  <c r="O185" i="3"/>
  <c r="D185" i="3"/>
  <c r="H185" i="3"/>
  <c r="L185" i="3"/>
  <c r="P185" i="3"/>
</calcChain>
</file>

<file path=xl/sharedStrings.xml><?xml version="1.0" encoding="utf-8"?>
<sst xmlns="http://schemas.openxmlformats.org/spreadsheetml/2006/main" count="1581" uniqueCount="1012">
  <si>
    <t>HOOFDSTUK I – CODEX</t>
  </si>
  <si>
    <t>Toepassingsgebied</t>
  </si>
  <si>
    <t>Art. 1.1.</t>
  </si>
  <si>
    <r>
      <rPr>
        <b/>
        <sz val="11"/>
        <color theme="1"/>
        <rFont val="Calibri"/>
        <family val="2"/>
        <scheme val="minor"/>
      </rPr>
      <t>ALGEMENE OPMERKINGEN:</t>
    </r>
    <r>
      <rPr>
        <sz val="11"/>
        <color theme="1"/>
        <rFont val="Calibri"/>
        <family val="2"/>
        <scheme val="minor"/>
      </rPr>
      <t xml:space="preserve">
1. De artikelen van de codex worden normaal afgebeeld;
de uitvoeringsreglementen worden in schuinschrift afgebeeld.
2. Door "roeier" verstaat men roeiers en roeisters; door "stuurman" verstaat men stuurmannen en stuurvrouwen.
3. Inhoudstafel achteraan.
</t>
    </r>
  </si>
  <si>
    <t>Alle competities die op de nationale wedstrijdkalender van de KBR worden geplaatst en in België worden betwist worden gereglementeerd door de internationale codex, door deze nationale wedstrijdcodex, alsook door hun respectievelijke uitvoeringsreglementen.</t>
  </si>
  <si>
    <t>Tijdens internationale regatta, betwist in België en vermeld op de FISA-regattakalender zijn de art. 2.4. (Juniores), art. 2.7. (Beperking deelname lijnwedstrijden) en art. 8.1. (Weging stuurlui) van de nationale roeicodex niet van toepassing.</t>
  </si>
  <si>
    <t>Art. 1.2.</t>
  </si>
  <si>
    <t>Wijzigingen</t>
  </si>
  <si>
    <t>Art. 1.3.</t>
  </si>
  <si>
    <t>De wijzigingsvoorstellen aan de nationale roeicodex kunnen slechts worden voorgelegd aan de algemene vergadering van de K.B.R. in een postolympisch jaar.</t>
  </si>
  <si>
    <t>Deze voorstellen dienen door de verenigingen aan hun respectievelijke liga en aan de secretaris-generaal van de K.B.R. schriftelijk meegedeeld te worden, vóór</t>
  </si>
  <si>
    <t>15 oktober van het jaar, dat voorafgaat aan het jaar, waarin deze wijzigingsvoorstellen kunnen voorgelegd worden aan de algemene vergadering. De secretaris-generaal van de K.B.R. deelt de voorstellen, afkomstig van de ene liga, aan de andere liga schriftelijk mee vóór 10 december van datzelfde jaar; hij deelt eveneens deze voorstellen mee aan de F.K.R.C. voor eventueel advies. Het desgevallend advies van de F.K.R.C. zal meegestuurd worden met de dagorde van de algemene vergaderingen van de liga's.</t>
  </si>
  <si>
    <t>De wijzigingsvoorstellen, ingediend door de Raad van Bestuur van de K.B.R. of door de F.K.R.C., dienen eveneens vóór 10 december aan de liga's meegedeeld.</t>
  </si>
  <si>
    <t xml:space="preserve">Ad. art. 1.3. </t>
  </si>
  <si>
    <t>De voorstellen tot wijziging aan de regattacodex en uitvoeringsreglementen moeten per artikel ingediend worden op dergelijke wijze dat de aanvrager de volledige in voege zijnde artikeltekst, alsook de volledige voorgestelde tekst naast elkaar vermeldt.</t>
  </si>
  <si>
    <t>Art. 1.4.</t>
  </si>
  <si>
    <t>Geen enkel wijzigingsvoorstel van de nationale wedstrijdcodex kan aanvaard worden indien het indruist tegen de bepalingen van de internationale codex of zijn uitvoeringsreglementen.</t>
  </si>
  <si>
    <t>Art. 1.5.</t>
  </si>
  <si>
    <t>De Raad van Bestuur van de K.B.R. legt jaarlijks de lijst met wijzigingsvoorstellen ter goedkeuring voor tijdens de jaarlijkse algemene vergadering van de K.B.R., die deze voorstellen door een stemming aanvaardt. Op geen enkel ander tijdstip gedurende het kalenderjaar kunnen wijzigingen aangebracht worden aan de uitvoeringsreglementen, tenzij als agendapunt van een bijzondere algemene vergadering van de K.B.R.</t>
  </si>
  <si>
    <t>Art. 1.6.</t>
  </si>
  <si>
    <t>Wijzigingen aan de internationale roeicodex worden de facto aangepast in de nationale wedstrijdcodex door de Raad van Bestuur van de K.B.R., die deze eveneens meedeelt aan beide liga’s ter gelegenheid van de algemene vergadering van de K.B.R..</t>
  </si>
  <si>
    <t>Binnen de 10 werkdagen, volgend op de algemene vergadering van de K.B.R., deelt de secretaris-generaal de aanvaarde wijzigingen schriftelijk mee aan de roeiverenigingen via hun respectievelijke liga, met vermelding van de data van inwerkingtreding.</t>
  </si>
  <si>
    <t>HOOFDSTUK II – ROEIERS EN STUURLUI</t>
  </si>
  <si>
    <t>Vergunningen</t>
  </si>
  <si>
    <t>Art. 2.1.</t>
  </si>
  <si>
    <t>Roeiers en stuurlui mogen enkel aan regatta deelnemen, indien zij een geldige vergunning bezitten. De vergunning dient opgemaakt in het Nederlands en/of in het Frans.</t>
  </si>
  <si>
    <t>Ad. art. 2.1.</t>
  </si>
  <si>
    <t>De aanvragen en vernieuwingen van vergunningen, ingediend vanaf 1 december zijn geldig voor het volgende jaar op voorwaarde dat de datum van de medische toelating niet vóór 1 december valt. Nochtans kunnen de vergunningen niet vóór het einde van de transfertperiode worden afgeleverd.</t>
  </si>
  <si>
    <t>De vergunning moet volgende gegevens bevatten:</t>
  </si>
  <si>
    <r>
      <t>a)</t>
    </r>
    <r>
      <rPr>
        <i/>
        <sz val="7"/>
        <color theme="1"/>
        <rFont val="Times New Roman"/>
        <family val="1"/>
      </rPr>
      <t xml:space="preserve">        </t>
    </r>
    <r>
      <rPr>
        <i/>
        <sz val="11"/>
        <color theme="1"/>
        <rFont val="Verdana"/>
        <family val="2"/>
      </rPr>
      <t>naam, voornaam, adres en telefoonnummer;</t>
    </r>
  </si>
  <si>
    <r>
      <t>b)</t>
    </r>
    <r>
      <rPr>
        <i/>
        <sz val="7"/>
        <color theme="1"/>
        <rFont val="Times New Roman"/>
        <family val="1"/>
      </rPr>
      <t xml:space="preserve">        </t>
    </r>
    <r>
      <rPr>
        <i/>
        <sz val="11"/>
        <color theme="1"/>
        <rFont val="Verdana"/>
        <family val="2"/>
      </rPr>
      <t>foto;</t>
    </r>
  </si>
  <si>
    <r>
      <t>c)</t>
    </r>
    <r>
      <rPr>
        <i/>
        <sz val="7"/>
        <color theme="1"/>
        <rFont val="Times New Roman"/>
        <family val="1"/>
      </rPr>
      <t xml:space="preserve">        </t>
    </r>
    <r>
      <rPr>
        <i/>
        <sz val="11"/>
        <color theme="1"/>
        <rFont val="Verdana"/>
        <family val="2"/>
      </rPr>
      <t>geboortedatum en –plaats;</t>
    </r>
  </si>
  <si>
    <r>
      <t>d)</t>
    </r>
    <r>
      <rPr>
        <i/>
        <sz val="7"/>
        <color theme="1"/>
        <rFont val="Times New Roman"/>
        <family val="1"/>
      </rPr>
      <t xml:space="preserve">        </t>
    </r>
    <r>
      <rPr>
        <i/>
        <sz val="11"/>
        <color theme="1"/>
        <rFont val="Verdana"/>
        <family val="2"/>
      </rPr>
      <t>nationaliteit;</t>
    </r>
  </si>
  <si>
    <r>
      <t>e)</t>
    </r>
    <r>
      <rPr>
        <i/>
        <sz val="7"/>
        <color theme="1"/>
        <rFont val="Times New Roman"/>
        <family val="1"/>
      </rPr>
      <t xml:space="preserve">        </t>
    </r>
    <r>
      <rPr>
        <i/>
        <sz val="11"/>
        <color theme="1"/>
        <rFont val="Verdana"/>
        <family val="2"/>
      </rPr>
      <t>geslacht;</t>
    </r>
  </si>
  <si>
    <r>
      <t>f)</t>
    </r>
    <r>
      <rPr>
        <i/>
        <sz val="7"/>
        <color theme="1"/>
        <rFont val="Times New Roman"/>
        <family val="1"/>
      </rPr>
      <t xml:space="preserve">         </t>
    </r>
    <r>
      <rPr>
        <i/>
        <sz val="11"/>
        <color theme="1"/>
        <rFont val="Verdana"/>
        <family val="2"/>
      </rPr>
      <t>naam van de vereniging waarvan de titularis lid is;</t>
    </r>
  </si>
  <si>
    <r>
      <t>g)</t>
    </r>
    <r>
      <rPr>
        <i/>
        <sz val="7"/>
        <color theme="1"/>
        <rFont val="Times New Roman"/>
        <family val="1"/>
      </rPr>
      <t xml:space="preserve">        </t>
    </r>
    <r>
      <rPr>
        <i/>
        <sz val="11"/>
        <color theme="1"/>
        <rFont val="Verdana"/>
        <family val="2"/>
      </rPr>
      <t>medische toelating gedateerd en ondertekend door een geneesheer;</t>
    </r>
  </si>
  <si>
    <r>
      <t>h)</t>
    </r>
    <r>
      <rPr>
        <i/>
        <sz val="7"/>
        <color theme="1"/>
        <rFont val="Times New Roman"/>
        <family val="1"/>
      </rPr>
      <t xml:space="preserve">       </t>
    </r>
    <r>
      <rPr>
        <i/>
        <sz val="11"/>
        <color theme="1"/>
        <rFont val="Verdana"/>
        <family val="2"/>
      </rPr>
      <t>handtekening van de titularis;</t>
    </r>
  </si>
  <si>
    <r>
      <t>i)</t>
    </r>
    <r>
      <rPr>
        <i/>
        <sz val="7"/>
        <color theme="1"/>
        <rFont val="Times New Roman"/>
        <family val="1"/>
      </rPr>
      <t xml:space="preserve">         </t>
    </r>
    <r>
      <rPr>
        <i/>
        <sz val="11"/>
        <color theme="1"/>
        <rFont val="Verdana"/>
        <family val="2"/>
      </rPr>
      <t>handtekening van de secretaris van de liga waarvan de vereniging van de titularis lid is;</t>
    </r>
  </si>
  <si>
    <r>
      <t>j)</t>
    </r>
    <r>
      <rPr>
        <i/>
        <sz val="7"/>
        <color theme="1"/>
        <rFont val="Times New Roman"/>
        <family val="1"/>
      </rPr>
      <t xml:space="preserve">         </t>
    </r>
    <r>
      <rPr>
        <i/>
        <sz val="11"/>
        <color theme="1"/>
        <rFont val="Verdana"/>
        <family val="2"/>
      </rPr>
      <t>handtekening van een ouder of voogd, indien de titularis minderjarig is;</t>
    </r>
  </si>
  <si>
    <r>
      <t>k)</t>
    </r>
    <r>
      <rPr>
        <i/>
        <sz val="7"/>
        <color theme="1"/>
        <rFont val="Times New Roman"/>
        <family val="1"/>
      </rPr>
      <t xml:space="preserve">        </t>
    </r>
    <r>
      <rPr>
        <i/>
        <sz val="11"/>
        <color theme="1"/>
        <rFont val="Verdana"/>
        <family val="2"/>
      </rPr>
      <t>elke eerste vergunningsaanvraag moet vergezeld zijn van een kopie van het identiteitsbewijs van de roeier.</t>
    </r>
  </si>
  <si>
    <t>Art. 2.2.</t>
  </si>
  <si>
    <t>De formaliteiten tot het bekomen van een vergunning worden omschreven door de administratieve beschikkingen en de controlemiddelen, uitgevaardigd door de Raad van Bestuur van de K.B.R. en medegedeeld aan de verenigingen via het kanaal van hun liga.</t>
  </si>
  <si>
    <t xml:space="preserve">Ad. art. 2.2. </t>
  </si>
  <si>
    <t>De verantwoordelijke voor het uitreiken van de vergunningen verzekert zich van de juistheid van de identiteit van de aanvrager, door middel van een kopie van de identiteitskaart.</t>
  </si>
  <si>
    <t>Art. 2.3.</t>
  </si>
  <si>
    <t>De lijst van de vergunningen moet, door het secretariaat van elke liga, aan de organisator en alle kamprechters worden toegezonden. De jury controleert of alle roeiers en stuurlui een vergunning bezitten voor het lopende jaar en past de boetes toe voor de vastgestelde inbreuken.</t>
  </si>
  <si>
    <t>Juniores</t>
  </si>
  <si>
    <t>Art. 2.4.</t>
  </si>
  <si>
    <t>De juniores worden onderverdeeld in volgende categorieën, overeenkomstig de leeftijd die zij bereiken gedurende het lopende jaar:</t>
  </si>
  <si>
    <r>
      <t>Ø</t>
    </r>
    <r>
      <rPr>
        <sz val="7"/>
        <color theme="1"/>
        <rFont val="Times New Roman"/>
        <family val="1"/>
      </rPr>
      <t xml:space="preserve">   </t>
    </r>
    <r>
      <rPr>
        <sz val="11"/>
        <color theme="1"/>
        <rFont val="Verdana"/>
        <family val="2"/>
      </rPr>
      <t>juniores 18 (17 en 18 jaar);</t>
    </r>
  </si>
  <si>
    <r>
      <t>Ø</t>
    </r>
    <r>
      <rPr>
        <sz val="7"/>
        <color theme="1"/>
        <rFont val="Times New Roman"/>
        <family val="1"/>
      </rPr>
      <t xml:space="preserve">   </t>
    </r>
    <r>
      <rPr>
        <sz val="11"/>
        <color theme="1"/>
        <rFont val="Verdana"/>
        <family val="2"/>
      </rPr>
      <t>juniores 16 (15 en 16 jaar);</t>
    </r>
  </si>
  <si>
    <r>
      <t>Ø</t>
    </r>
    <r>
      <rPr>
        <sz val="7"/>
        <color theme="1"/>
        <rFont val="Times New Roman"/>
        <family val="1"/>
      </rPr>
      <t xml:space="preserve">   </t>
    </r>
    <r>
      <rPr>
        <sz val="11"/>
        <color theme="1"/>
        <rFont val="Verdana"/>
        <family val="2"/>
      </rPr>
      <t>juniores 14 (13 en 14 jaar);</t>
    </r>
  </si>
  <si>
    <r>
      <t>Ø</t>
    </r>
    <r>
      <rPr>
        <sz val="7"/>
        <color theme="1"/>
        <rFont val="Times New Roman"/>
        <family val="1"/>
      </rPr>
      <t xml:space="preserve">   </t>
    </r>
    <r>
      <rPr>
        <sz val="11"/>
        <color theme="1"/>
        <rFont val="Verdana"/>
        <family val="2"/>
      </rPr>
      <t>juniores 12 (11 en 12 jaar);</t>
    </r>
  </si>
  <si>
    <r>
      <t>Ø</t>
    </r>
    <r>
      <rPr>
        <sz val="7"/>
        <color theme="1"/>
        <rFont val="Times New Roman"/>
        <family val="1"/>
      </rPr>
      <t xml:space="preserve">   </t>
    </r>
    <r>
      <rPr>
        <sz val="11"/>
        <color theme="1"/>
        <rFont val="Verdana"/>
        <family val="2"/>
      </rPr>
      <t>juniores 10 ( 9 en 10 jaar).</t>
    </r>
  </si>
  <si>
    <t>Beginnelingen</t>
  </si>
  <si>
    <t>Art. 2.5.</t>
  </si>
  <si>
    <t>Is beginneling, iedere roeier, die in de loop van het jaar minimum de leeftijd van</t>
  </si>
  <si>
    <t>15 jaar bereikt en vóór 1 januari van het lopende jaar nog geen overwinning heeft behaald in een officiële competitie in België of in het buitenland.</t>
  </si>
  <si>
    <t>Een overwinning behaald in row-over verandert het beginnelingenstatuut echter niet.</t>
  </si>
  <si>
    <t>Een roeier kan maximum gedurende 2 opeenvolgende kalenderjaren in de beginnelingencategorie deelnemen. Deze periode van 2 jaar is uniek en ondeelbaar.</t>
  </si>
  <si>
    <t>Een beginneling verliest dit statuut enkel na een overwinning in een lijnwedstrijd, uitgeschreven voor tenminste alle Belgische roeiverenigingen, die geen deel uitmaken van samengestelde proeven (duatlon, triatlon, biatlon).</t>
  </si>
  <si>
    <t>Para-Rowing</t>
  </si>
  <si>
    <t>Art. 2.6.</t>
  </si>
  <si>
    <t>Voor wedstrijden voorbehouden aan roeiers met een beperking zijn volgende classificaties van toepassing:</t>
  </si>
  <si>
    <r>
      <t>Ø</t>
    </r>
    <r>
      <rPr>
        <sz val="7"/>
        <color theme="1"/>
        <rFont val="Times New Roman"/>
        <family val="1"/>
      </rPr>
      <t xml:space="preserve">   </t>
    </r>
    <r>
      <rPr>
        <sz val="11"/>
        <color theme="1"/>
        <rFont val="Verdana"/>
        <family val="2"/>
      </rPr>
      <t>PR3: functioneel gebruik van armen, benen en romp tijdens het roeien (gebruik van rolbank);</t>
    </r>
  </si>
  <si>
    <r>
      <t>Ø</t>
    </r>
    <r>
      <rPr>
        <sz val="7"/>
        <color theme="1"/>
        <rFont val="Times New Roman"/>
        <family val="1"/>
      </rPr>
      <t xml:space="preserve">   </t>
    </r>
    <r>
      <rPr>
        <sz val="11"/>
        <color theme="1"/>
        <rFont val="Verdana"/>
        <family val="2"/>
      </rPr>
      <t>PR2: functioneel gebruik van armen en romp tijdens het roeien (geen gebruik van rolbank);</t>
    </r>
  </si>
  <si>
    <r>
      <t>Ø</t>
    </r>
    <r>
      <rPr>
        <sz val="7"/>
        <color theme="1"/>
        <rFont val="Times New Roman"/>
        <family val="1"/>
      </rPr>
      <t xml:space="preserve">   </t>
    </r>
    <r>
      <rPr>
        <sz val="11"/>
        <color theme="1"/>
        <rFont val="Verdana"/>
        <family val="2"/>
      </rPr>
      <t>PR1: functioneel gebruik van armen en/of schouders tijdens het roeien (geen gebruik van rolbank).</t>
    </r>
  </si>
  <si>
    <t>De classificatie gebeurt door een medisch expert en door een erkend technisch afgevaardigde.</t>
  </si>
  <si>
    <t>Beperking tot deelname aan lijnwedstrijden</t>
  </si>
  <si>
    <t>Art. 2.7.</t>
  </si>
  <si>
    <t>a. De juniores 12 en 14 mogen ook deelnemen aan wedstrijden uitsluitend voorbehouden aan juniores van de onmiddellijk hogere leeftijdscategorie, op voorwaarde dat de afstand van het parcours, bepaald voor hun eigen categorie, niet wordt overschreden.</t>
  </si>
  <si>
    <t>b. De juniores 10 zijn niet toegelaten tot lijnwedstrijden op gewone regatta, doch wel over een afstand van 250m tijdens een triatlon, duatlon of biatlon, waarbij de afstand individueel wordt afgelegd.</t>
  </si>
  <si>
    <t>Beperking tot deelname aan langeafstandswedstrijden</t>
  </si>
  <si>
    <t>Art. 2.8.</t>
  </si>
  <si>
    <t>De juniores 14, alsook deze behorende tot lagere leeftijdscategorieën, mogen niet deelnemen aan dergelijke wedstrijden.</t>
  </si>
  <si>
    <t>Stuurlui</t>
  </si>
  <si>
    <t>Art. 2.9.</t>
  </si>
  <si>
    <t>Herenploegen mogen door een stuurvrouw gestuurd worden en omgekeerd, voor zover deze laatste voldoet aan de gewichtsvoorwaarden, toepasselijk voor stuurlui.</t>
  </si>
  <si>
    <t>De leeftijd speelt geen rol.</t>
  </si>
  <si>
    <t>Masters – Handicap bij uitslagenberekening</t>
  </si>
  <si>
    <t>Art. 2.10.</t>
  </si>
  <si>
    <t>Een organisator, die een wedstrijd voor Masters uitschrijft zonder onderscheid van leeftijdscategorie, kan voorzien om de gerealiseerde tijden te corrigeren door gebruik te maken van een coëfficiënt, die rekening houdt met de verschillende leeftijdscategorieën, vooraleer het eindklassement op te maken.</t>
  </si>
  <si>
    <t>Niet gedefinieerde categorieën</t>
  </si>
  <si>
    <t>Art. 2.11.</t>
  </si>
  <si>
    <t>Het is toegelaten aan de organisatoren van roeicompetities om categorieën in te voeren, verschillend van deze gedefinieerd in de nationale roeicodex, mits voordracht in het voorprogramma van de betreffende roeicompetitie en goedkeuring ervan door de Raad van Bestuur van de K.B.R..</t>
  </si>
  <si>
    <t>Overgangen</t>
  </si>
  <si>
    <t>Art. 2.12.</t>
  </si>
  <si>
    <t>Voor een roeier, die reeds wedstrijden betwist heeft en die voortaan de kleuren van een andere vereniging wenst te verdedigen, geldt de volgende regeling:</t>
  </si>
  <si>
    <t>a. Als de twee verenigingen, deze waarvan hij lid was en deze waarnaar hij zijn overgang vraagt, behoren tot de Vlaamse Roeiliga zijn de bepalingen van het decreet van 24 juli 1996 (BS 12 september 1996) tot vaststelling van het statuut van de niet-professionele sportbeoefenaar van toepassing;</t>
  </si>
  <si>
    <r>
      <t>b.</t>
    </r>
    <r>
      <rPr>
        <sz val="7"/>
        <color theme="1"/>
        <rFont val="Times New Roman"/>
        <family val="1"/>
      </rPr>
      <t xml:space="preserve">     </t>
    </r>
    <r>
      <rPr>
        <sz val="11"/>
        <color theme="1"/>
        <rFont val="Verdana"/>
        <family val="2"/>
      </rPr>
      <t>Als de twee verenigingen, deze waarvan hij lid was en deze waarnaar hij zijn overgang vraagt, behoren tot de Ligue Francophone d’Aviron zijn de bepalingen van het decreet van 8 december 2006 (BS 20 februari 2007) tot organisatie van de sport in de Franstalige gemeenschap van toepassing;</t>
    </r>
  </si>
  <si>
    <r>
      <t>c.</t>
    </r>
    <r>
      <rPr>
        <sz val="7"/>
        <color theme="1"/>
        <rFont val="Times New Roman"/>
        <family val="1"/>
      </rPr>
      <t xml:space="preserve">     </t>
    </r>
    <r>
      <rPr>
        <sz val="11"/>
        <color theme="1"/>
        <rFont val="Verdana"/>
        <family val="2"/>
      </rPr>
      <t>Als de twee betrokken verenigingen behoren tot een verschillende liga valt het beroep in geval van weigering onder de bevoegdheid van de Raad van Bestuur van de K.B.R., die beslist of de betrokken roeier het al dan niet één kalenderjaar zonder competitieroeien moet stellen, alvorens naar de andere vereniging te kunnen overgaan;</t>
    </r>
  </si>
  <si>
    <r>
      <t>d.</t>
    </r>
    <r>
      <rPr>
        <sz val="7"/>
        <color theme="1"/>
        <rFont val="Times New Roman"/>
        <family val="1"/>
      </rPr>
      <t xml:space="preserve">     </t>
    </r>
    <r>
      <rPr>
        <sz val="11"/>
        <color theme="1"/>
        <rFont val="Verdana"/>
        <family val="2"/>
      </rPr>
      <t>De transfertaanvragen moeten meegedeeld worden aan de secretariaten van beide liga's.</t>
    </r>
  </si>
  <si>
    <t>De aanvragen tot overgang moeten ingediend worden volgens de modaliteiten beschreven in Ad. art. 2.12. van het uitvoeringsreglement.</t>
  </si>
  <si>
    <t>Bij niet-betwiste overgangen van roeiers naar een andere vereniging, dient dit door de vereniging, die zij verlaten meegedeeld te worden aan de secretaris van de liga, die de vergunningsnummers moet toekennen.</t>
  </si>
  <si>
    <t xml:space="preserve">Ad. art. 2.12. </t>
  </si>
  <si>
    <r>
      <t>a.</t>
    </r>
    <r>
      <rPr>
        <i/>
        <sz val="7"/>
        <color theme="1"/>
        <rFont val="Times New Roman"/>
        <family val="1"/>
      </rPr>
      <t xml:space="preserve">        </t>
    </r>
    <r>
      <rPr>
        <i/>
        <u/>
        <sz val="11"/>
        <color theme="1"/>
        <rFont val="Verdana"/>
        <family val="2"/>
      </rPr>
      <t>Beide clubs behoren tot de Vlaamse Roeiliga:</t>
    </r>
  </si>
  <si>
    <t>De betrokken roeier dient, in toepassing van het decreet van de onbezoldigde sportbeoefenaar, zijn ontslag in bij de vereniging, waarvan hij competitie roeiend lid is, en dit per aangetekend schrijven met postdatumstempel tussen 1 november en 15 december inclusief van elk jaar. Dit schrijven heeft uitwerking op 1 januari daaropvolgend.</t>
  </si>
  <si>
    <t>Terzelfdertijd stuurt hij kopie van voornoemd aangetekend verstuurd ontslag aan het secretariaat van de sportfederatie, waarvan voornoemde vereniging lid is (in casu de V.R.L.) en dit eveneens per aangetekend schrijven.</t>
  </si>
  <si>
    <t>De betrokken vereniging stuurt een kopie van haar verzet naar de secretaris van de liga.</t>
  </si>
  <si>
    <r>
      <t>b.</t>
    </r>
    <r>
      <rPr>
        <i/>
        <sz val="7"/>
        <color theme="1"/>
        <rFont val="Times New Roman"/>
        <family val="1"/>
      </rPr>
      <t xml:space="preserve">        </t>
    </r>
    <r>
      <rPr>
        <i/>
        <u/>
        <sz val="11"/>
        <color theme="1"/>
        <rFont val="Verdana"/>
        <family val="2"/>
      </rPr>
      <t>Beide clubs behoren tot de Ligue Francophone d’Aviron:</t>
    </r>
  </si>
  <si>
    <t>De betrokken roeier of roeister dient volgende regeling na te leven:</t>
  </si>
  <si>
    <t>“Le rameur qui souhaite obtenir son transfert à une autre société doit en introduire la demande par écrit auprès de sa société entre le 1er novembre et le</t>
  </si>
  <si>
    <t>15 décembre; cette demande prend effet au 1er janvier suivant.</t>
  </si>
  <si>
    <t>Le rameur concerné fait parvenir une copie de sa demande au secrétaire de la L.F.A. avant le 15 décembre.</t>
  </si>
  <si>
    <t>L’octroi ou l’acceptation par les rameurs et les sociétés de toute indemnité ou de tout avantage en nature à l’occasion de transferts est interdit.</t>
  </si>
  <si>
    <t>Tout rameur membre d’une société associée à la L.F.A. qui aura octroyé ou accepté une indemnité ou un avantage en nature quelconque à l’occasion du transfert, sera sanctionné d’une suspension de 1 à 3 mois et d’une amende de € 125 à € 250 d’une de ces peines seulement.</t>
  </si>
  <si>
    <t>Toute société associée à la L.F.A. qui aura octroyé ou accepté une indemnité ou un avantage en nature quelconque à l’occasion du transfert, sera sanctionné d’une suspension de 1 à 3 mois et d’une amende de € 125 à € 250 ou d’une de ces peines seulement.”</t>
  </si>
  <si>
    <r>
      <t>c.</t>
    </r>
    <r>
      <rPr>
        <i/>
        <sz val="7"/>
        <color theme="1"/>
        <rFont val="Times New Roman"/>
        <family val="1"/>
      </rPr>
      <t xml:space="preserve">        </t>
    </r>
    <r>
      <rPr>
        <i/>
        <u/>
        <sz val="11"/>
        <color theme="1"/>
        <rFont val="Verdana"/>
        <family val="2"/>
      </rPr>
      <t>Beide clubs behoren tot een verschillende liga:</t>
    </r>
  </si>
  <si>
    <t>De betrokken roeier dient zijn overgang naar een andere vereniging bij zijn oorspronkelijke vereniging aan te vragen per aangetekend schrijven, dat betekend wordt tussen 1 november en 15 december van elk jaar, mits in acht nemen van de aanbevelingen in paragraaf a. en b.</t>
  </si>
  <si>
    <t>Deze aanvraag heeft uitwerking op 1 januari daaropvolgend, tenzij de vereniging, eveneens per aangetekend schrijven, verzet aantekent bij de aanvrager, alsook bij de Raad van Bestuur van de K.B.R., en dit binnen de periode van 16 tot 31 december van hetzelfde jaar.</t>
  </si>
  <si>
    <t>De Raad van Bestuur van de K.B.R. dient vóór 1 februari daaropvolgend een beslissing te nemen. In geval van weigering door deze laatste, treedt de overgang effectief in op 1 januari van het daaropvolgend jaar.</t>
  </si>
  <si>
    <t>De betrokken roeier stuurt een kopie van zijn aanvraag naar de secretaris van beide liga’s.</t>
  </si>
  <si>
    <t>De betrokken vereniging stuurt een kopie van haar verzet naar de secretaris van beide liga’s.</t>
  </si>
  <si>
    <r>
      <rPr>
        <i/>
        <sz val="11"/>
        <color theme="1"/>
        <rFont val="Verdana"/>
        <family val="2"/>
      </rPr>
      <t xml:space="preserve">d. </t>
    </r>
    <r>
      <rPr>
        <i/>
        <u/>
        <sz val="11"/>
        <color theme="1"/>
        <rFont val="Verdana"/>
        <family val="2"/>
      </rPr>
      <t>Overgangen buiten de in a., b. en c. vastgestelde overgangsperiode:</t>
    </r>
  </si>
  <si>
    <t>Buiten de in a., b. en c. vastgestelde overgangsperiode, kan een overgang naar een andere vereniging van een competitie roeiend lid worden toegestaan, mits expliciet schriftelijk akkoord van de vereniging, waarvan voornoemd roeier lid is. De bepalingen met betrekking tot niet-deelname aan de Kampioenschappen van België in het zelfde jaar blijven echter van toepassing.</t>
  </si>
  <si>
    <t>HOOFDSTUK III – WEDSTRIJDVELD</t>
  </si>
  <si>
    <t>Technische voorzieningen</t>
  </si>
  <si>
    <t>Art. 3.1.</t>
  </si>
  <si>
    <t>De watervlakken, die niet voldoen aan de normen, vereist voor de categorieën A en B van de uitvoeringsreglementen van de internationale codex, worden gerangschikt in de categorie N (nationaal). De technische voorzieningen, die zij moeten omvatten, worden vermeld in de uitvoeringsreglementen van de nationale codex.</t>
  </si>
  <si>
    <t>Ad. art. 3.1</t>
  </si>
  <si>
    <t>De watervlakken van de categorie N (nationaal) dienen minstens de hierna vernoemde technische voorzieningen te omvatten:</t>
  </si>
  <si>
    <r>
      <t xml:space="preserve">a. </t>
    </r>
    <r>
      <rPr>
        <i/>
        <u/>
        <sz val="11"/>
        <color theme="1"/>
        <rFont val="Verdana"/>
        <family val="2"/>
      </rPr>
      <t>Startkabels</t>
    </r>
  </si>
  <si>
    <t>Aan iedere startlijn zal een luchtkabel opgehangen worden, waaraan evenveel koorden bevestigd worden als er startbanen zijn, zodat het mogelijk is de punten van de deelnemende boten correct in lijn te brengen.</t>
  </si>
  <si>
    <r>
      <t xml:space="preserve">b. </t>
    </r>
    <r>
      <rPr>
        <i/>
        <u/>
        <sz val="11"/>
        <color theme="1"/>
        <rFont val="Verdana"/>
        <family val="2"/>
      </rPr>
      <t>Telefonische verbinding</t>
    </r>
  </si>
  <si>
    <t>Een telefonische verbinding (eventueel zender/ontvanger systeem), één uur vóór de eerste start uitgetest, dient iedere startlijn met de aankomst te verbinden. Het organisatiecomité duidt bevoegde personen aan om met deze toestellen te werken gedurende de ganse duur van de regatta.</t>
  </si>
  <si>
    <r>
      <t xml:space="preserve">c. </t>
    </r>
    <r>
      <rPr>
        <i/>
        <u/>
        <sz val="11"/>
        <color theme="1"/>
        <rFont val="Verdana"/>
        <family val="2"/>
      </rPr>
      <t>Afbakening van de roeibaan</t>
    </r>
  </si>
  <si>
    <t>Op plaatsen waar de roeibaan niet begrensd wordt door de oevers van het watervlak, dienen minstens om de 250m boeien van soepele materie geplaatst te worden, teneinde de uiterste begrenzing van de roeibaan aan te duiden.</t>
  </si>
  <si>
    <r>
      <t xml:space="preserve">d. </t>
    </r>
    <r>
      <rPr>
        <i/>
        <u/>
        <sz val="11"/>
        <color theme="1"/>
        <rFont val="Verdana"/>
        <family val="2"/>
      </rPr>
      <t>Afbakening van hindernissen</t>
    </r>
  </si>
  <si>
    <t>Eventuele hindernissen (remwerken, brugpijlers, vernauwingen, enz.) zullen eveneens aangeduid worden door boeien van een soepele materie, geplaatst op voldoende afstand vóór de hindernis.</t>
  </si>
  <si>
    <r>
      <t xml:space="preserve">e. </t>
    </r>
    <r>
      <rPr>
        <i/>
        <u/>
        <sz val="11"/>
        <color theme="1"/>
        <rFont val="Verdana"/>
        <family val="2"/>
      </rPr>
      <t>Aanduiding van tussenafstanden</t>
    </r>
  </si>
  <si>
    <t>Panelen die de afgelegde afstand aanduiden moeten op beide oevers worden geplaatst of worden opgehangen boven het parcours op 250 m, 500 m, 1000m en 1500 m vóór de aankomst.</t>
  </si>
  <si>
    <r>
      <t xml:space="preserve">f. </t>
    </r>
    <r>
      <rPr>
        <i/>
        <u/>
        <sz val="11"/>
        <color theme="1"/>
        <rFont val="Verdana"/>
        <family val="2"/>
      </rPr>
      <t>Aankomstlijn</t>
    </r>
  </si>
  <si>
    <t>Op de aankomstlijn dient aan beide zijden van de roeibaan een witte boei, voorzien van een rode vlag geplaatst te worden, indien mogelijk 5m buiten de roeibaan.</t>
  </si>
  <si>
    <r>
      <t xml:space="preserve">g. </t>
    </r>
    <r>
      <rPr>
        <i/>
        <u/>
        <sz val="11"/>
        <color theme="1"/>
        <rFont val="Verdana"/>
        <family val="2"/>
      </rPr>
      <t>Aankomstvizier</t>
    </r>
  </si>
  <si>
    <t>Op de aankomstlijn dient een verticale draad opgehangen te worden vóór de aankomstrechter, terwijl op de andere oever een paneel dient geplaatst te worden, voorzien van 2 gelijkvormige vlakken, 1 geel (naar de zijde van de start) en 1 zwart (naar de zijde van de aankomst), waarvan in het midden van het paneel de verticale grens tussen beide vlakken de aankomstlijn uitmaakt.</t>
  </si>
  <si>
    <r>
      <t xml:space="preserve">h. </t>
    </r>
    <r>
      <rPr>
        <i/>
        <u/>
        <sz val="11"/>
        <color theme="1"/>
        <rFont val="Verdana"/>
        <family val="2"/>
      </rPr>
      <t>Aanplakbord</t>
    </r>
  </si>
  <si>
    <t>Een bord, geplaatst in ieder botenpark, omvat:</t>
  </si>
  <si>
    <r>
      <t>Ø</t>
    </r>
    <r>
      <rPr>
        <sz val="7"/>
        <color theme="1"/>
        <rFont val="Times New Roman"/>
        <family val="1"/>
      </rPr>
      <t xml:space="preserve">   </t>
    </r>
    <r>
      <rPr>
        <sz val="11"/>
        <color theme="1"/>
        <rFont val="Verdana"/>
        <family val="2"/>
      </rPr>
      <t>een gedetailleerd plan van de roeibaan, waarop de waterverkeersregels vermeld staan;</t>
    </r>
  </si>
  <si>
    <r>
      <t>Ø</t>
    </r>
    <r>
      <rPr>
        <sz val="7"/>
        <color theme="1"/>
        <rFont val="Times New Roman"/>
        <family val="1"/>
      </rPr>
      <t xml:space="preserve">   </t>
    </r>
    <r>
      <rPr>
        <sz val="11"/>
        <color theme="1"/>
        <rFont val="Verdana"/>
        <family val="2"/>
      </rPr>
      <t>de uitslagen van de wedstrijden, naarmate deze plaatsvinden.</t>
    </r>
  </si>
  <si>
    <r>
      <t xml:space="preserve">i. </t>
    </r>
    <r>
      <rPr>
        <i/>
        <u/>
        <sz val="11"/>
        <color theme="1"/>
        <rFont val="Verdana"/>
        <family val="2"/>
      </rPr>
      <t>Reddingsboot</t>
    </r>
  </si>
  <si>
    <t>Een motorboot, bestuurd door een ervaren geleider, en bemand door minstens</t>
  </si>
  <si>
    <t>2 personen, zal op de roeibaan aanwezig zijn, klaar om in te grijpen, en dit gedurende de ganse duur van de regatta.</t>
  </si>
  <si>
    <t>De inzittenden mogen echter geen aanmoedigingen richten tot de roeiers.</t>
  </si>
  <si>
    <r>
      <t xml:space="preserve">j. </t>
    </r>
    <r>
      <rPr>
        <i/>
        <u/>
        <sz val="11"/>
        <color theme="1"/>
        <rFont val="Verdana"/>
        <family val="2"/>
      </rPr>
      <t>Aflijnen van wedstrijdveld, opwarming- en afkoelingzones</t>
    </r>
  </si>
  <si>
    <t>Op kanalen, rivieren en stromen zal het organisatiecomité het wedstrijdveld, de opwarming- en afkoelingzones duidelijk aflijnen, publiekelijk afficheren en meedelen aan alle deelnemende verenigingen.</t>
  </si>
  <si>
    <t>In deze zones bestaan specifieke verkeersregels zoals vermeld in h). Daarbuiten gelden de verkeersregels voor publieke waterlopen (stuurboord wal).</t>
  </si>
  <si>
    <t>Lengte van het parcours</t>
  </si>
  <si>
    <t>Art. 3.2.</t>
  </si>
  <si>
    <t>Voor de wedstrijden waarbij meerdere ploegen gelijktijdig starten (lijnwedstrijden), wordt de lengte van het parcours beperkt tot:</t>
  </si>
  <si>
    <r>
      <t>Ø</t>
    </r>
    <r>
      <rPr>
        <sz val="7"/>
        <color theme="1"/>
        <rFont val="Times New Roman"/>
        <family val="1"/>
      </rPr>
      <t xml:space="preserve">   </t>
    </r>
    <r>
      <rPr>
        <sz val="11"/>
        <color theme="1"/>
        <rFont val="Verdana"/>
        <family val="2"/>
      </rPr>
      <t>2.000m voor de wedstrijden voorbehouden aan juniores 18;</t>
    </r>
  </si>
  <si>
    <r>
      <t>Ø</t>
    </r>
    <r>
      <rPr>
        <sz val="7"/>
        <color theme="1"/>
        <rFont val="Times New Roman"/>
        <family val="1"/>
      </rPr>
      <t xml:space="preserve">   </t>
    </r>
    <r>
      <rPr>
        <sz val="11"/>
        <color theme="1"/>
        <rFont val="Verdana"/>
        <family val="2"/>
      </rPr>
      <t>2.000m voor de wedstrijden voorbehouden aan juniores 16;</t>
    </r>
  </si>
  <si>
    <r>
      <t>Ø</t>
    </r>
    <r>
      <rPr>
        <sz val="7"/>
        <color theme="1"/>
        <rFont val="Times New Roman"/>
        <family val="1"/>
      </rPr>
      <t xml:space="preserve">   </t>
    </r>
    <r>
      <rPr>
        <sz val="11"/>
        <color theme="1"/>
        <rFont val="Verdana"/>
        <family val="2"/>
      </rPr>
      <t>1.000m voor de wedstrijden voorbehouden aan juniores 14;</t>
    </r>
  </si>
  <si>
    <r>
      <t>Ø</t>
    </r>
    <r>
      <rPr>
        <sz val="7"/>
        <color theme="1"/>
        <rFont val="Times New Roman"/>
        <family val="1"/>
      </rPr>
      <t xml:space="preserve">   </t>
    </r>
    <r>
      <rPr>
        <sz val="11"/>
        <color theme="1"/>
        <rFont val="Verdana"/>
        <family val="2"/>
      </rPr>
      <t>500m voor de wedstrijden voorbehouden aan juniores 12;</t>
    </r>
  </si>
  <si>
    <r>
      <t>Ø</t>
    </r>
    <r>
      <rPr>
        <sz val="7"/>
        <color theme="1"/>
        <rFont val="Times New Roman"/>
        <family val="1"/>
      </rPr>
      <t xml:space="preserve">   </t>
    </r>
    <r>
      <rPr>
        <sz val="11"/>
        <color theme="1"/>
        <rFont val="Verdana"/>
        <family val="2"/>
      </rPr>
      <t>de wedstrijden voorbehouden aan juniores 10 enkel op triatlons, duatlons en biatlons, worden beperkt tot 250m, individueel af te leggen (cf. art. 2.7.).</t>
    </r>
  </si>
  <si>
    <t>HOOFDSTUK IV – ADMINISTRATIE – ORGANISATIE VAN ROEIWEDSTRIJDEN</t>
  </si>
  <si>
    <t>Kalender</t>
  </si>
  <si>
    <t>Art. 4.1.</t>
  </si>
  <si>
    <t>Vóór 1 maart dienen de verenigingen of rechtspersonen, die in de loop van de</t>
  </si>
  <si>
    <t>2 volgende kalenderjaren internationale regatta of roeiontmoetingen wensen te organiseren en deze wensen vermeld te zien op de internationale FISA-roeikalender, aan de secretaris-generaal van de K.B.R. de data van deze regatta mede te delen, met vermelding van de categorie van het wedstrijdveld, alsook de toegelaten categorieën van atleten en bootsklassen.</t>
  </si>
  <si>
    <t>De secretaris-generaal maakt deze aanvragen over aan de F.K.R.C. voor advies, gesteund op objectieve evaluatiecriteria. Vóór 20 september maakt de F.K.R.C. haar advies over aan de secretaris-generaal, die dit voorlegt aan de Raad van Bestuur van de K.B.R., vooraleer deze vóór 30 september aan de FISA over te maken.</t>
  </si>
  <si>
    <t>Art. 4.2.</t>
  </si>
  <si>
    <t>Behalve de gevallen, vermeld in art. 4.1., dienen de verenigingen, die in de loop van de 2 volgende kalenderjaren een roeiwedstrijd wensen in te richten, aan de secretaris-generaal van de K.B.R., vóór 30 september, de datum van deze roeiwedstrijden mede te delen, met vermelding van hun nationaal of internationaal karakter, de categorie van het wedstrijdveld, alsook de toegelaten categorieën van atleten en bootsklassen.</t>
  </si>
  <si>
    <t>Indien twee verenigingen roeiwedstrijden wensen in te richten op dezelfde datum, moet de secretaris-generaal van de K.B.R. met hen contact opnemen, teneinde hen twee verschillende data toe te wijzen, waarmee zij akkoord kunnen gaan.</t>
  </si>
  <si>
    <t>Indien geen akkoord wordt bereikt, wordt door hem voorkeur gegeven aan de vereniging, die gewoonlijk de regatta op de gestelde datum inricht of bij het ontbreken ervan aan de vereniging, die het eerst de datum heeft aangevraagd.</t>
  </si>
  <si>
    <t>Art. 4.3.</t>
  </si>
  <si>
    <t>Vóór 31 oktober stuurt de secretaris-generaal van de K.B.R. de lijst van de roeiwedstrijden van het volgende kalenderjaar aan elke Belgische roeivereniging, aan de secretarissen-generaal van de liga’s en aan de respectievelijke secretaris van de F.K.R.C. en van de federale sporttechnische commissie.</t>
  </si>
  <si>
    <t>Art. 4.4.</t>
  </si>
  <si>
    <t>Een vereniging onthoudt zich een regatta in te richten op de dag waarvoor een andere vereniging reeds voorrang heeft.</t>
  </si>
  <si>
    <t>Beschermde regatta</t>
  </si>
  <si>
    <t>Art. 4.5.</t>
  </si>
  <si>
    <t>Vóór 31 oktober stelt de Raad van Bestuur van de K.B.R. de lijst op van de "beschermde regatta" voor het volgende kalenderjaar. Op de data van deze regatta is het verboden deel te nemen aan wedstrijden en stages in het buitenland, tenzij voorafgaande schriftelijke toelating vanwege de Raad van Bestuur van de K.B.R., in de persoon van de voorzitter of de secretaris-generaal.</t>
  </si>
  <si>
    <t>Vragen tot deelname aan competities en stages in het buitenland moeten tegen uiterlijk één maand voor de betreffende beschermde regatta schriftelijk ingediend worden bij de Raad van Bestuur van de K.B.R.. Deze deelt zijn gemotiveerde beslissing mee aan de desbetreffende vereniging of liga binnen de 15 dagen volgend op de dag na de ontvangst van de vraag. Bij gebrek aan gemotiveerd antwoord binnen de gestelde termijn, mag de betreffende vereniging of liga deelnemen aan de in de vraag vermelde wedstrijd of stage.</t>
  </si>
  <si>
    <t>Administratieve documenten</t>
  </si>
  <si>
    <t>Art. 4.6.</t>
  </si>
  <si>
    <t>De F.K.R.C. stelt het model op van de documenten, waarvan het gebruik vereist is tijdens de regatta: de inschrijvingsformulieren, de verzamelstaten, de formulieren voor ploegwijzigingen, terugtrekkingen en het juryrapport.</t>
  </si>
  <si>
    <t>Een computerafdruk, aangemaakt met dezelfde lay-out als het model, mag gebruikt worden mits goedkeuring van de Raad van Bestuur van de K.B.R.. Deze documenten hebben een nummer en zijn qua lay-out herkenbaar.</t>
  </si>
  <si>
    <t>Ad. art. 4.6.</t>
  </si>
  <si>
    <t>F1   inschrijvingen   (origineel = wit)</t>
  </si>
  <si>
    <t>F2   ploegwijziging   (origineel = groen)</t>
  </si>
  <si>
    <t>F3   terugtrekking   (origineel = roze)</t>
  </si>
  <si>
    <t>F4   verzamelstaat   (origineel = wit)</t>
  </si>
  <si>
    <t>F5   triatlon, duatlon, biatlon, ergometer   (origineel = wit)</t>
  </si>
  <si>
    <t>F6   juryrapport</t>
  </si>
  <si>
    <t>F6bis   klachtenformulier</t>
  </si>
  <si>
    <t>Voorprogramma</t>
  </si>
  <si>
    <t>Art. 4.7.</t>
  </si>
  <si>
    <t>De verenigingen of rechtspersonen zijn gehouden, vóór 31 oktober, het voorprogramma van de roeiwedstrijden die zij wensen te organiseren in de loop van het volgend jaar, in een bewerkbare digitale versie voor te leggen aan de secretaris-generaal van de K.B.R.</t>
  </si>
  <si>
    <t>De voorprogramma’s dienen minimum de gegevens te bevatten, zoals vermeld in ad art. 4.7.</t>
  </si>
  <si>
    <t xml:space="preserve">Ad. art. 4.7. </t>
  </si>
  <si>
    <t>De secretaris-generaal van de K.B.R. stuurt vóór 10 november deze voorprogramma’s door, via e-mail, aan de secretaris van de F.K.R.C.. Deze commissie verleent haar goedkeuring of brengt de mogelijke correcties aan (teneinde overeen te stemmen met de codex en de reglementen) en stuurt deze vóór 30 november terug aan de secretaris-generaal van de K.B.R.. Deze stuurt vóór 15 december:</t>
  </si>
  <si>
    <r>
      <t>Ø</t>
    </r>
    <r>
      <rPr>
        <sz val="7"/>
        <color theme="1"/>
        <rFont val="Times New Roman"/>
        <family val="1"/>
      </rPr>
      <t xml:space="preserve">   </t>
    </r>
    <r>
      <rPr>
        <i/>
        <sz val="11"/>
        <color theme="1"/>
        <rFont val="Verdana"/>
        <family val="2"/>
      </rPr>
      <t>een goedgekeurd/gecorrigeerd en ondertekend exemplaar aan het organisatiecomité;</t>
    </r>
  </si>
  <si>
    <r>
      <t>Ø</t>
    </r>
    <r>
      <rPr>
        <sz val="7"/>
        <color theme="1"/>
        <rFont val="Times New Roman"/>
        <family val="1"/>
      </rPr>
      <t xml:space="preserve">   </t>
    </r>
    <r>
      <rPr>
        <i/>
        <sz val="11"/>
        <color theme="1"/>
        <rFont val="Verdana"/>
        <family val="2"/>
      </rPr>
      <t>een niet ondertekend, verder aan te vullen exemplaar (bv. ten gevolge van ontbrekend wedstrijdveld, aanduiding van préstart, e.d.) aan het organisatiecomité met de vermelding het aangepast voorprogramma aan hem terug te sturen vóór 31 december.</t>
    </r>
  </si>
  <si>
    <t>Na controle stuurt deze een goedgekeurd en ondertekend exemplaar terug aan het organisatiecomité en aan de secretaris van de F.K.R.C., dit vóór 15 januari.</t>
  </si>
  <si>
    <t>Het voorprogramma dient minimum volgende gegevens te bevatten:</t>
  </si>
  <si>
    <r>
      <t>a)</t>
    </r>
    <r>
      <rPr>
        <i/>
        <sz val="7"/>
        <color theme="1"/>
        <rFont val="Times New Roman"/>
        <family val="1"/>
      </rPr>
      <t xml:space="preserve">        </t>
    </r>
    <r>
      <rPr>
        <i/>
        <sz val="11"/>
        <color theme="1"/>
        <rFont val="Verdana"/>
        <family val="2"/>
      </rPr>
      <t>Volgorde en startuur van de finales;</t>
    </r>
  </si>
  <si>
    <r>
      <t>b)</t>
    </r>
    <r>
      <rPr>
        <i/>
        <sz val="7"/>
        <color theme="1"/>
        <rFont val="Times New Roman"/>
        <family val="1"/>
      </rPr>
      <t xml:space="preserve">        </t>
    </r>
    <r>
      <rPr>
        <i/>
        <sz val="11"/>
        <color theme="1"/>
        <rFont val="Verdana"/>
        <family val="2"/>
      </rPr>
      <t>Datum en tijdstip van de sluiting der inschrijvingen en lottrekking: volgens de bepalingen van art. 4.13.;</t>
    </r>
  </si>
  <si>
    <r>
      <t>c)</t>
    </r>
    <r>
      <rPr>
        <i/>
        <sz val="7"/>
        <color theme="1"/>
        <rFont val="Times New Roman"/>
        <family val="1"/>
      </rPr>
      <t xml:space="preserve">        </t>
    </r>
    <r>
      <rPr>
        <i/>
        <sz val="11"/>
        <color theme="1"/>
        <rFont val="Verdana"/>
        <family val="2"/>
      </rPr>
      <t>Datum en tijdstip van de sluiting der forfaits: volgens de bepalingen van</t>
    </r>
  </si>
  <si>
    <t>art. 4.13.;</t>
  </si>
  <si>
    <r>
      <t>d)</t>
    </r>
    <r>
      <rPr>
        <i/>
        <sz val="7"/>
        <color theme="1"/>
        <rFont val="Times New Roman"/>
        <family val="1"/>
      </rPr>
      <t xml:space="preserve">        </t>
    </r>
    <r>
      <rPr>
        <i/>
        <sz val="11"/>
        <color theme="1"/>
        <rFont val="Verdana"/>
        <family val="2"/>
      </rPr>
      <t>Adres(sen) waarheen de inschrijvingen/forfaits moet(en) gestuurd worden;</t>
    </r>
  </si>
  <si>
    <r>
      <t>e)</t>
    </r>
    <r>
      <rPr>
        <i/>
        <sz val="7"/>
        <color theme="1"/>
        <rFont val="Times New Roman"/>
        <family val="1"/>
      </rPr>
      <t xml:space="preserve">        </t>
    </r>
    <r>
      <rPr>
        <i/>
        <sz val="11"/>
        <color theme="1"/>
        <rFont val="Verdana"/>
        <family val="2"/>
      </rPr>
      <t>Datum en plaats waar de lottrekking zal gebeuren;</t>
    </r>
  </si>
  <si>
    <r>
      <t>f)</t>
    </r>
    <r>
      <rPr>
        <i/>
        <sz val="7"/>
        <color theme="1"/>
        <rFont val="Times New Roman"/>
        <family val="1"/>
      </rPr>
      <t xml:space="preserve">         </t>
    </r>
    <r>
      <rPr>
        <i/>
        <sz val="11"/>
        <color theme="1"/>
        <rFont val="Verdana"/>
        <family val="2"/>
      </rPr>
      <t>Te betwisten wisselprijzen  en de naam van de laatste winnaar;</t>
    </r>
  </si>
  <si>
    <r>
      <t>g)</t>
    </r>
    <r>
      <rPr>
        <i/>
        <sz val="7"/>
        <color theme="1"/>
        <rFont val="Times New Roman"/>
        <family val="1"/>
      </rPr>
      <t xml:space="preserve">        </t>
    </r>
    <r>
      <rPr>
        <i/>
        <sz val="11"/>
        <color theme="1"/>
        <rFont val="Verdana"/>
        <family val="2"/>
      </rPr>
      <t>Schema van het wedstrijdveld met aanduiding van start, aankomst, botenpark en oproeibaan, alsook de plaats van de hulpdiensten;</t>
    </r>
  </si>
  <si>
    <r>
      <t>h)</t>
    </r>
    <r>
      <rPr>
        <i/>
        <sz val="7"/>
        <color theme="1"/>
        <rFont val="Times New Roman"/>
        <family val="1"/>
      </rPr>
      <t xml:space="preserve">       </t>
    </r>
    <r>
      <rPr>
        <i/>
        <sz val="11"/>
        <color theme="1"/>
        <rFont val="Verdana"/>
        <family val="2"/>
      </rPr>
      <t>Naam, adres en coördinaten van de regattavoorzitter en/of wedstrijdleider;</t>
    </r>
  </si>
  <si>
    <r>
      <t>i)</t>
    </r>
    <r>
      <rPr>
        <i/>
        <sz val="7"/>
        <color theme="1"/>
        <rFont val="Times New Roman"/>
        <family val="1"/>
      </rPr>
      <t xml:space="preserve">         </t>
    </r>
    <r>
      <rPr>
        <i/>
        <sz val="11"/>
        <color theme="1"/>
        <rFont val="Verdana"/>
        <family val="2"/>
      </rPr>
      <t>Wedstrijden die deel uitmaken van de Bekers van België.</t>
    </r>
  </si>
  <si>
    <t>Art. 4.8.</t>
  </si>
  <si>
    <t>Tenminste 1 maand vóór de datum van de regatta stuurt het organisatiecomité een exemplaar van het goedgekeurde voorprogramma aan:</t>
  </si>
  <si>
    <r>
      <t>Ø</t>
    </r>
    <r>
      <rPr>
        <sz val="7"/>
        <color theme="1"/>
        <rFont val="Times New Roman"/>
        <family val="1"/>
      </rPr>
      <t xml:space="preserve">   </t>
    </r>
    <r>
      <rPr>
        <sz val="11"/>
        <color theme="1"/>
        <rFont val="Verdana"/>
        <family val="2"/>
      </rPr>
      <t>de secretaris-generaal van de K.B.R. en de ligasecretarissen;</t>
    </r>
  </si>
  <si>
    <r>
      <t>Ø</t>
    </r>
    <r>
      <rPr>
        <sz val="7"/>
        <color theme="1"/>
        <rFont val="Times New Roman"/>
        <family val="1"/>
      </rPr>
      <t xml:space="preserve">   </t>
    </r>
    <r>
      <rPr>
        <sz val="11"/>
        <color theme="1"/>
        <rFont val="Verdana"/>
        <family val="2"/>
      </rPr>
      <t>de secretaris van de F.K.R.C.;</t>
    </r>
  </si>
  <si>
    <r>
      <t>Ø</t>
    </r>
    <r>
      <rPr>
        <sz val="7"/>
        <color theme="1"/>
        <rFont val="Times New Roman"/>
        <family val="1"/>
      </rPr>
      <t xml:space="preserve">   </t>
    </r>
    <r>
      <rPr>
        <sz val="11"/>
        <color theme="1"/>
        <rFont val="Verdana"/>
        <family val="2"/>
      </rPr>
      <t>het lokaal, de sportsecretaris of bij ontstentenis aan de secretaris en de officiële correspondent van iedere Belgische vereniging;</t>
    </r>
  </si>
  <si>
    <r>
      <t>Ø</t>
    </r>
    <r>
      <rPr>
        <sz val="7"/>
        <color theme="1"/>
        <rFont val="Times New Roman"/>
        <family val="1"/>
      </rPr>
      <t xml:space="preserve">   </t>
    </r>
    <r>
      <rPr>
        <sz val="11"/>
        <color theme="1"/>
        <rFont val="Verdana"/>
        <family val="2"/>
      </rPr>
      <t>iedere kamprechter (zowel effectief als reserve) aangeduid voor deze regatta.</t>
    </r>
  </si>
  <si>
    <t>Art. 4.9.</t>
  </si>
  <si>
    <t>Eens goedgekeurd door de secretaris-generaal van de K.B.R., kan het voorprogramma van de regatta niet meer gewijzigd worden zonder schriftelijke goedkeuring van de Raad van Bestuur van de K.B.R., tenzij bepaalde punten indruisen tegen de heersende of vernieuwde reglementen.</t>
  </si>
  <si>
    <t>De jury waakt over de strikte toepassing van deze bepaling.</t>
  </si>
  <si>
    <t>Aanduiding van de officials</t>
  </si>
  <si>
    <t>Art. 4.10.</t>
  </si>
  <si>
    <t>De secretaris van de F.K.R.C. maakt de lijst van de juryvoorzitters op en duidt de leden van de jury aan.</t>
  </si>
  <si>
    <t xml:space="preserve">Ad. art. 4.10. </t>
  </si>
  <si>
    <r>
      <t>a)</t>
    </r>
    <r>
      <rPr>
        <i/>
        <sz val="7"/>
        <color theme="1"/>
        <rFont val="Times New Roman"/>
        <family val="1"/>
      </rPr>
      <t xml:space="preserve">        </t>
    </r>
    <r>
      <rPr>
        <i/>
        <sz val="11"/>
        <color theme="1"/>
        <rFont val="Verdana"/>
        <family val="2"/>
      </rPr>
      <t>De kamprechter, die in de onmogelijkheid verkeert om te functioneren op een regatta, waarvoor hij is aangeduid, dient er zich aan te houden, zonder uitstel, de organisatoren en de secretaris van de F.K.R.C. te verwittigen; deze laatste voorziet, in de mate van het mogelijke, in zijn vervanging en deelt dit ook aan de organisatoren mee;</t>
    </r>
  </si>
  <si>
    <r>
      <t>b)</t>
    </r>
    <r>
      <rPr>
        <i/>
        <sz val="7"/>
        <color theme="1"/>
        <rFont val="Times New Roman"/>
        <family val="1"/>
      </rPr>
      <t xml:space="preserve">        </t>
    </r>
    <r>
      <rPr>
        <i/>
        <sz val="11"/>
        <color theme="1"/>
        <rFont val="Verdana"/>
        <family val="2"/>
      </rPr>
      <t>De juryvoorzitter kan beslissen dat de juryvergadering, of een deel ervan, achter gesloten deuren plaatsvindt. In dit geval zullen slechts de regattasecretaris en de juryleden in functie aan de vergadering deelnemen. De gelegenheidsjuryleden en de kamprechters niet in functie kunnen aanwezig zijn zonder echter aan de beraadslaging deel te nemen. In geval van een vergadering achter gesloten deuren, kan enkel de uiteindelijke beslissing aan derden worden meegedeeld.</t>
    </r>
  </si>
  <si>
    <t>Art. 4.11.</t>
  </si>
  <si>
    <t>De leden van de jury moeten houder zijn van een vergunning van internationaal, nationaal, adjunct- of kandidaat-kamprechter.</t>
  </si>
  <si>
    <t>Indien een regattajury niet voltallig is, kunnen de F.K.R.C. en/of de aanwezige juryleden, ter aanvulling gelegenheidsjuryleden aanduiden die niet in het bezit zijn van een vergunning en bijgevolg geen stemrecht hebben.</t>
  </si>
  <si>
    <t>Elke club die gedurende het competitiejaar minstens een jurylid met minimum</t>
  </si>
  <si>
    <t>5 dagen actieve functie heeft gehad, ontvangt een bonus van de K.B.R..</t>
  </si>
  <si>
    <t xml:space="preserve">Ad. art. 4.11. </t>
  </si>
  <si>
    <t>Kandidaten voor de functie van kamprechter, dienen hiertoe schriftelijk hun aanvraag te richten aan de secretaris van de F.K.R.C., bij voorkeur schriftelijk gesteund door de vereniging waarvan de aanvrager lid is.</t>
  </si>
  <si>
    <t>De F.K.R.C. bepaalt de procedure tot het behalen van de titel van kandidaat-kamprechter en nationaal kamprechter.</t>
  </si>
  <si>
    <t>Wanneer zij in functie zijn tijdens nationale regatta dragen alle kamprechters en kandidaat-kamprechters een blauwe blazer, een lichtblauw hemd, een grijze broek en een K.B.R.- das.</t>
  </si>
  <si>
    <t>Deze bepalingen gelden eveneens tijdens internationale regatta voor de juryleden, houders van een nationale vergunning, terwijl de houders van een FISA - kamprechtervergunning de bepalingen, omschreven in de FISA - codex dienen te volgen.</t>
  </si>
  <si>
    <t>Art. 4.12.</t>
  </si>
  <si>
    <t>Het organisatiecomité is verplicht de secretaris van de regatta en de leden van de controlecommissie aan te duiden. Het moet deze namen vermelden in het programma van de regatta en op het juryrapport.</t>
  </si>
  <si>
    <t>Een kamprechtervergunning is niet vereist voor de secretaris van de regatta, noch voor de leden van de controlecommissie.</t>
  </si>
  <si>
    <t>Inschrijvingen en sluiting van de inschrijvingen</t>
  </si>
  <si>
    <t>Art. 4.13.</t>
  </si>
  <si>
    <t>De inschrijving van een ploeg voor een regatta dient op één van volgende manieren te gebeuren:</t>
  </si>
  <si>
    <r>
      <t>Ø</t>
    </r>
    <r>
      <rPr>
        <sz val="7"/>
        <color theme="1"/>
        <rFont val="Times New Roman"/>
        <family val="1"/>
      </rPr>
      <t xml:space="preserve">   </t>
    </r>
    <r>
      <rPr>
        <sz val="11"/>
        <color theme="1"/>
        <rFont val="Verdana"/>
        <family val="2"/>
      </rPr>
      <t>door middel van een voorgeschreven formulier (F1 of F5), vergezeld van een verzamelstaat per regattadag (F4);</t>
    </r>
  </si>
  <si>
    <r>
      <t>Ø</t>
    </r>
    <r>
      <rPr>
        <sz val="7"/>
        <color theme="1"/>
        <rFont val="Times New Roman"/>
        <family val="1"/>
      </rPr>
      <t xml:space="preserve">   </t>
    </r>
    <r>
      <rPr>
        <sz val="11"/>
        <color theme="1"/>
        <rFont val="Verdana"/>
        <family val="2"/>
      </rPr>
      <t>op een overzichtelijk elektronisch document naar keuze;</t>
    </r>
  </si>
  <si>
    <r>
      <t>Ø</t>
    </r>
    <r>
      <rPr>
        <sz val="7"/>
        <color theme="1"/>
        <rFont val="Times New Roman"/>
        <family val="1"/>
      </rPr>
      <t xml:space="preserve">   </t>
    </r>
    <r>
      <rPr>
        <sz val="11"/>
        <color theme="1"/>
        <rFont val="Verdana"/>
        <family val="2"/>
      </rPr>
      <t>door middel van een webformulier via de website van de inrichtende vereniging;</t>
    </r>
  </si>
  <si>
    <r>
      <t>Ø</t>
    </r>
    <r>
      <rPr>
        <sz val="7"/>
        <color theme="1"/>
        <rFont val="Times New Roman"/>
        <family val="1"/>
      </rPr>
      <t xml:space="preserve">   </t>
    </r>
    <r>
      <rPr>
        <sz val="11"/>
        <color theme="1"/>
        <rFont val="Verdana"/>
        <family val="2"/>
      </rPr>
      <t>via een digitaal competitieplatform.</t>
    </r>
  </si>
  <si>
    <t>Volgende gegevens moeten zeker bij de inschrijving vermeld zijn:</t>
  </si>
  <si>
    <r>
      <t>Ø</t>
    </r>
    <r>
      <rPr>
        <sz val="7"/>
        <color theme="1"/>
        <rFont val="Times New Roman"/>
        <family val="1"/>
      </rPr>
      <t xml:space="preserve">   </t>
    </r>
    <r>
      <rPr>
        <sz val="11"/>
        <color theme="1"/>
        <rFont val="Verdana"/>
        <family val="2"/>
      </rPr>
      <t>naam van inschrijvende vereniging;</t>
    </r>
  </si>
  <si>
    <r>
      <t>Ø</t>
    </r>
    <r>
      <rPr>
        <sz val="7"/>
        <color theme="1"/>
        <rFont val="Times New Roman"/>
        <family val="1"/>
      </rPr>
      <t xml:space="preserve">   </t>
    </r>
    <r>
      <rPr>
        <sz val="11"/>
        <color theme="1"/>
        <rFont val="Verdana"/>
        <family val="2"/>
      </rPr>
      <t>datum en locatie van de wedstrijd;</t>
    </r>
  </si>
  <si>
    <r>
      <t>Ø</t>
    </r>
    <r>
      <rPr>
        <sz val="7"/>
        <color theme="1"/>
        <rFont val="Times New Roman"/>
        <family val="1"/>
      </rPr>
      <t xml:space="preserve">   </t>
    </r>
    <r>
      <rPr>
        <sz val="11"/>
        <color theme="1"/>
        <rFont val="Verdana"/>
        <family val="2"/>
      </rPr>
      <t>wedstrijdnummer/categorie/boottype;</t>
    </r>
  </si>
  <si>
    <r>
      <t>Ø</t>
    </r>
    <r>
      <rPr>
        <sz val="7"/>
        <color theme="1"/>
        <rFont val="Times New Roman"/>
        <family val="1"/>
      </rPr>
      <t xml:space="preserve">   </t>
    </r>
    <r>
      <rPr>
        <sz val="11"/>
        <color theme="1"/>
        <rFont val="Verdana"/>
        <family val="2"/>
      </rPr>
      <t>naam, voornaam en vergunningsnummer van de deelnemer;</t>
    </r>
  </si>
  <si>
    <r>
      <t>Ø</t>
    </r>
    <r>
      <rPr>
        <sz val="7"/>
        <color theme="1"/>
        <rFont val="Times New Roman"/>
        <family val="1"/>
      </rPr>
      <t xml:space="preserve">   </t>
    </r>
    <r>
      <rPr>
        <sz val="11"/>
        <color theme="1"/>
        <rFont val="Verdana"/>
        <family val="2"/>
      </rPr>
      <t>bij combinaties: vermelding van de vereniging per deelnemer.</t>
    </r>
  </si>
  <si>
    <t>Een inschrijving kan per brief, fax, e-mail of internet worden meegedeeld. Telefonische inschrijvingen dienen op één van hiervoor vermelde wijzen bevestigd te worden.</t>
  </si>
  <si>
    <t>De sluiting van de inschrijvingen heeft plaats ten laatste de zesde dag, die de eerste dag van de regatta voorafgaat, om 18 uur.</t>
  </si>
  <si>
    <t>De lottrekking grijpt plaats om 19 uur van de zesde dag, die de eerste dag van de regatta voorafgaat.</t>
  </si>
  <si>
    <t>Het organisatiecomité dient binnen de 24 uren volgend op de lottrekking, de lijst van de ingeschreven ploegen, gerangschikt volgens het resultaat van de lottrekking te sturen aan:</t>
  </si>
  <si>
    <r>
      <t>Ø</t>
    </r>
    <r>
      <rPr>
        <sz val="7"/>
        <color theme="1"/>
        <rFont val="Times New Roman"/>
        <family val="1"/>
      </rPr>
      <t xml:space="preserve">   </t>
    </r>
    <r>
      <rPr>
        <sz val="11"/>
        <color theme="1"/>
        <rFont val="Verdana"/>
        <family val="2"/>
      </rPr>
      <t>de secretaris-generaal van de K.B.R. en het secretariaat van elke liga;</t>
    </r>
  </si>
  <si>
    <r>
      <t>Ø</t>
    </r>
    <r>
      <rPr>
        <sz val="7"/>
        <color theme="1"/>
        <rFont val="Times New Roman"/>
        <family val="1"/>
      </rPr>
      <t xml:space="preserve">   </t>
    </r>
    <r>
      <rPr>
        <sz val="11"/>
        <color theme="1"/>
        <rFont val="Verdana"/>
        <family val="2"/>
      </rPr>
      <t>iedere kamprechter (zowel effectief als reserve) aangeduid voor de regatta;</t>
    </r>
  </si>
  <si>
    <r>
      <t>Ø</t>
    </r>
    <r>
      <rPr>
        <sz val="7"/>
        <color theme="1"/>
        <rFont val="Times New Roman"/>
        <family val="1"/>
      </rPr>
      <t xml:space="preserve">   </t>
    </r>
    <r>
      <rPr>
        <sz val="11"/>
        <color theme="1"/>
        <rFont val="Verdana"/>
        <family val="2"/>
      </rPr>
      <t>het officieel adres van de ingeschreven verenigingen.</t>
    </r>
  </si>
  <si>
    <t>Indien de tijdsspanne tussen het sluiten van de inschrijving en de lottrekking meer dan 2 dagen is, dient het organisatiecomité binnen de 24 uren volgend op de sluiting van de inschrijvingen, ook de lijst van de ingeschreven ploegen te versturen aan voornoemde bestemmelingen.</t>
  </si>
  <si>
    <t>Art. 4.14.</t>
  </si>
  <si>
    <t>Het inschrijvingsformulier van een gemengde ploeg dient ondertekend te zijn door een gevolmachtigde van iedere vereniging waartoe de roeiers en de stuurman behoren. Het dient duidelijk de naam te vermelden van de vereniging waartoe de roeiers behoren.</t>
  </si>
  <si>
    <t>In geval dit formulier slechts door 1 vereniging ondertekend werd, draagt deze het totaal van de boetes die voortvloeien uit fouten of tekortkomingen van deze inschrijving of ten gevolge van de terugtrekking van de ploeg.</t>
  </si>
  <si>
    <t>Indien iedere vereniging een afzonderlijk inschrijvingsformulier opmaakt, moeten deze duidelijk de andere roeiers van de ploeg vermelden.</t>
  </si>
  <si>
    <t>Boetes in verband met inschrijvingen en terugtrekkingen van ploegen, ingeschreven in liga- of federatieverband, alsook de kosten, voortvloeiend uit de terugtrekking van clubploegen ten gevolge van de deelname van betrokken roeiers op liga- en/of federatievlak, worden niet aangerekend.</t>
  </si>
  <si>
    <t>Art. 4.15.</t>
  </si>
  <si>
    <t>Laattijdige inschrijvingen kunnen in aanmerking genomen worden. Zij geven aanleiding tot strafpunten. Na de lottrekking ingeschreven ploegen worden met het hoogste startnummer op het programma vermeld.</t>
  </si>
  <si>
    <t>Wanneer nochtans de laattijdigheid te wijten is aan de postdiensten en de poststempel dit bewijst, is er geen akkoord nodig van de in bedoelde wedstrijd ingeschreven verenigingen en is er ook geen boete verschuldigd.</t>
  </si>
  <si>
    <t>Indien bij het sluiten der inschrijvingen, voor een wedstrijd slechts één ploeg werd ingeschreven, is het aan de leden van die ploeg toegestaan om alsnog vóór de lottrekking in te schrijven in andere wedstrijden, zonder hiervoor beboet te worden.</t>
  </si>
  <si>
    <t>Art. 4.16.</t>
  </si>
  <si>
    <t>Iedere klacht betreffende een inschrijving of het ontbreken van een inschrijving, dient binnen de twee dagen, volgend op de ontvangst van de inschrijvingslijst, schriftelijk gericht aan het organisatiecomité van de regatta enerzijds en de juryvoorzitter anderzijds. De jury zal zich uitspreken over de gegrondheid van de klachten.</t>
  </si>
  <si>
    <t>Terugtrekkingen en wijzigingen</t>
  </si>
  <si>
    <t>Art. 4.17.</t>
  </si>
  <si>
    <t>Iedere terugtrekking (F3) of wijziging (F2) van een ploeg dient te gebeuren door middel van een voorgeschreven formulier.</t>
  </si>
  <si>
    <t>Een forfait of ploegwijziging die minstens 12 uur voor de juryvergadering elektronisch aan de organisatoren wordt gemeld, dient niet meer d.m.v. een voorgeschreven formulier te worden bevestigd.</t>
  </si>
  <si>
    <t xml:space="preserve">Ad. art. 4.17. </t>
  </si>
  <si>
    <t>De regattasecretaris dient in het bezit te zijn van de betreffende formulieren ten laatste één uur voor de race waarop het document betrekking heeft.</t>
  </si>
  <si>
    <t>Art. 4.18.</t>
  </si>
  <si>
    <t>Een terugtrekking is de afwezigheid aan de start van een ingeschreven ploeg, om welke reden ook.</t>
  </si>
  <si>
    <t>Uitzondering wordt gemaakt voor de roeiers die zich bij beslissing van de betrokken topsportcommissie dienen terug te trekken.</t>
  </si>
  <si>
    <t>Een regelmatige terugtrekking wordt ingediend ten laatste één uur voor de lottrekking. Hiervoor is geen enkele vergoeding voor terugtrekking verschuldigd.</t>
  </si>
  <si>
    <t>Een laattijdige terugtrekking is van toepassing na het sluiten van de regelmatige terugtrekkingen.</t>
  </si>
  <si>
    <t>Een medische terugtrekking is van toepassing op de betrokken roeier voor alle wedstrijden die hij op die dag betwist.</t>
  </si>
  <si>
    <t>De medische terugtrekking dient steeds binnen de 2 kalenderdagen na de regatta gestaafd te worden door een medisch getuigschrift, gericht aan de regattasecretaris.</t>
  </si>
  <si>
    <t>Art. 4.19.</t>
  </si>
  <si>
    <t>De boete voor een terugtrekking is verschuldigd, zelfs indien bij de inschrijving van de ploeg eender welk voorbehoud werd geformuleerd met betrekking tot zijn effectieve deelneming.</t>
  </si>
  <si>
    <t>Nochtans, wanneer de terugtrekking voortvloeit uit een geval van overmacht, kan de inschrijvende vereniging binnen de twaalf dagen volgend op de regatta, kwijtschelding van de boete vragen aan de Raad van Bestuur van de K.B.R.</t>
  </si>
  <si>
    <t>Deze zal een onderzoek wijden aan de gegrondheid van het ingeroepen feit en aan de absolute onmogelijkheid voor de vereniging haar ploeg in lijn te brengen en dienvolgens beslissen.</t>
  </si>
  <si>
    <t>Juryrapport</t>
  </si>
  <si>
    <t>Art. 4.20.</t>
  </si>
  <si>
    <t>Gedurende de regatta vervolledigen en ondertekenen de regattasecretaris en de leden van het bureau van de jury het juryrapport en zijn bijlagen.</t>
  </si>
  <si>
    <t xml:space="preserve">Ad. art. 4.20. </t>
  </si>
  <si>
    <t>Een exemplaar van het juryrapport moet gedownload worden van de website van de KBR door het organisatiecomité van betrokken wedstrijden.</t>
  </si>
  <si>
    <t>Art. 4.21.</t>
  </si>
  <si>
    <t>Na afloop van de regatta noteren de kamprechters op het rapport de incidenten met betrekking tot de door hen geleide wedstrijden, alsook de door hen toegepaste sancties en de motivering van de toe te passen boetes.</t>
  </si>
  <si>
    <t>Art. 4.22.</t>
  </si>
  <si>
    <t>Binnen de acht dagen, volgend op de regatta, stuurt de regattasecretaris het origineel van het juryrapport naar de voorzitter van de F.K.R.C., een kopie aan de secretaris-generaal van de K.B.R. en bewaart een kopie in de archieven van zijn vereniging.</t>
  </si>
  <si>
    <t>Inschrijfgelden, vergoedingen en boetes</t>
  </si>
  <si>
    <t>Art. 4.23.</t>
  </si>
  <si>
    <t>De deelnemende verenigingen zijn aan de organiserende vereniging een inschrijfgeld verschuldigd, toepasselijk op alle voor een Belgische regatta ingeschreven ploegen, onafhankelijk van het al dan niet deelnemen van die ploegen.</t>
  </si>
  <si>
    <t xml:space="preserve">Ad. art. 4.23. </t>
  </si>
  <si>
    <t>De betaling van deze sommen moet gebeuren binnen de 30 kalenderdagen volgend op de ontvangst van de rekening; iedere vertraging in deze betaling geeft aanleiding tot het onverdeeld aanrekenen van een intrest van 5% per dertig dagen vertraging.</t>
  </si>
  <si>
    <t>Behalve in geval van een aan gang zijnde beroepsprocedure voor dewelke een vereniging een klacht heeft ingediend vóór 31 januari, moet het bedrag van de strafpunten gestort worden binnen de 30 kalenderdagen volgend op de, door de penningmeester van de K.B.R., toegestuurde afrekening. Indien dit niet het geval is, kan de vereniging, zolang deze schulden niet vereffend zijn, van elke federale organisatie uitgesloten worden.</t>
  </si>
  <si>
    <t>Inschrijfgelden, vergoedingen en het eenheidstarief van de strafpunten, worden bepaald door de algemene vergadering van de K.B.R.</t>
  </si>
  <si>
    <t>Met uitzondering van de regatta voor masters zijn de maximale inschrijfgelden bepaald op € 1,50 voor lijnwedstrijden, € 3,00 voor langeafstandswedstrijden, biatlons, duatlons en triatlons en € 6,00 voor ergometerwedstrijden, dit telkens per roeier of roeister.</t>
  </si>
  <si>
    <t>De vergoedingen in verband met terugtrekkingen zijn bepaald in functie van de bootsklasse, volgens hierna volgende tabel:</t>
  </si>
  <si>
    <t>1 roeier               2,50          10,00</t>
  </si>
  <si>
    <t>2 of 3 roeiers      5,00          15,00</t>
  </si>
  <si>
    <t>Bootsklasse          FM               FT</t>
  </si>
  <si>
    <t>4 roeiers           10,00          20,00</t>
  </si>
  <si>
    <t>8 roeiers           20,00          35,00</t>
  </si>
  <si>
    <t>De organisatoren ontvangen zelf de inschrijfgelden en de vergoedingen met betrekking tot de terugtrekkingen.</t>
  </si>
  <si>
    <t>Inschrijfgelden</t>
  </si>
  <si>
    <t>Ad. art. 4.23</t>
  </si>
  <si>
    <t>Boetes</t>
  </si>
  <si>
    <t>De boetes worden uitgedrukt in een aantal strafpunten, volgens de hierna ongelimiteerde lijst.</t>
  </si>
  <si>
    <t>Ze worden toegepast per vastgestelde inbreuk en per betrokken roeier en/of stuurman.</t>
  </si>
  <si>
    <t>Ze worden gevoegd bij het eventueel buiten wedstrijd stellen of bij het diskwalificeren van ploegen, zoals voorzien door de codex.</t>
  </si>
  <si>
    <t>Deze boetes zijn verschuldigd aan de K.B.R. binnen de 30 kalenderdagen volgend op de, door de penningmeester van de K.B.R., toegestuurde afrekening.</t>
  </si>
  <si>
    <t>De boetes met betrekking tot inbreuken, niet weergegeven in de hiernavolgende lijst, worden bepaald in overeenstemming met gelijkaardige boetes, vermeld in deze tabel.</t>
  </si>
  <si>
    <t>Om de 6 maanden wordt een overzicht opgemaakt door de secretaris-generaal van de K.B.R. en opgestuurd aan de betrokken verenigingen via hun liga.</t>
  </si>
  <si>
    <t>Ploegen die afwezig zijn aan de start worden beboet als een laattijdige terugtrekking.</t>
  </si>
  <si>
    <t>Een ploeg die oproeit naar de start en vaststelt dat de start reeds gegeven werd, dient zich in elk geval aan te melden bij de starter. In tegengesteld geval wordt hij als afwezig aan de start beschouwd (AD).</t>
  </si>
  <si>
    <t>De waarde van een strafpunt wordt bepaald op € 2,00.</t>
  </si>
  <si>
    <t>Art. 4.24.</t>
  </si>
  <si>
    <t>Deze inschrijfgelden zijn verschuldigd voor elke competitie, inclusief de handicaps, rivierhoofden en marathons. Uitzondering wordt gemaakt voor intieme regatta, matchen tussen twee verenigingen, schoolkampioenschappen en universitaire kampioenschappen.</t>
  </si>
  <si>
    <t>Art. 4.25.</t>
  </si>
  <si>
    <t>De inschrijfgelden en de eventuele vergoedingen met betrekking tot de terugtrekkingen worden gecumuleerd.</t>
  </si>
  <si>
    <t>Eenzelfde overtreding kan niet worden gesanctioneerd door meer dan één beboeting met strafpunten.</t>
  </si>
  <si>
    <t>Art. 4.26.</t>
  </si>
  <si>
    <t>Binnen de 3 dagen die volgen op de regatta, stuurt het organisatiecomité aan het secretariaat van de K.B.R., aan de webmaster van de K.B.R. en aan de juryleden digitaal de goedgekeurde uitslagen.</t>
  </si>
  <si>
    <t>Binnen de 8 dagen die volgen op de regatta, stuurt het organisatiecomité aan de penningmeester van de K.B.R., aan het secretariaat van beide liga’s en aan iedere ingeschreven Belgische vereniging, een afrekening van de inschrijfgelden en de vergoedingen, en van de strafpunten, die voorkomen op het juryrapport, alsook een volledige uitslagenset.</t>
  </si>
  <si>
    <t>Vergoeding van de kamprechters</t>
  </si>
  <si>
    <t>Art. 4.27.</t>
  </si>
  <si>
    <t>De kosten voor vergoeding van de kamprechters worden jaarlijks bepaald door de algemene vergadering van de K.B.R. op voorstel van de Raad van Bestuur van de K.B.R.. De uitbetaling geschiedt door de organisator ten laatste 8 dagen na de regatta, overeenkomstig de aantekeningen op het juryrapport.</t>
  </si>
  <si>
    <t xml:space="preserve">Ad. art. 4.27. </t>
  </si>
  <si>
    <t>Voor elke kamprechter wordt een vergoeding voorzien van € 10 per dag in functie. De bestuurder van de wagen ontvangt tevens een km-vergoeding.</t>
  </si>
  <si>
    <t>Indien de betaling niet is gebeurd na 15 dagen, kunnen kamprechters de niet-betaling melden aan de secretaris van de F.K.R.C., die de secretaris-generaal van de K.B.R. hiervan op de hoogte brengt.</t>
  </si>
  <si>
    <r>
      <t>Deze laatste zal terstond een schriftelijke ingebrekestelling aan de betrokken vereniging toesturen. Indien de vereniging 1 maand erna in gebreke blijft kan zij, zolang deze schulden niet betaald zijn, van elke federale organisatie uitgesloten worden</t>
    </r>
    <r>
      <rPr>
        <i/>
        <sz val="14"/>
        <color theme="1"/>
        <rFont val="Verdana"/>
        <family val="2"/>
      </rPr>
      <t xml:space="preserve"> </t>
    </r>
    <r>
      <rPr>
        <i/>
        <sz val="11"/>
        <color theme="1"/>
        <rFont val="Verdana"/>
        <family val="2"/>
      </rPr>
      <t>door de Raad van Bestuur van de K.B.R.</t>
    </r>
  </si>
  <si>
    <t>Medische voorzieningen - Veiligheidsvoorzieningen</t>
  </si>
  <si>
    <t>Art 4.28.</t>
  </si>
  <si>
    <t>De organisatoren zorgen ervoor dat binnen hun organisatie alle aspecten van medische voorzieningen, evenals de voorzieningen inzake veiligheid op het water en in het botenpark vervuld zijn.</t>
  </si>
  <si>
    <t>HOOFDSTUK V – PLAATS VAN DE PLOEGEN AAN DE START</t>
  </si>
  <si>
    <t>Lottrekking</t>
  </si>
  <si>
    <t>Art. 5.1.</t>
  </si>
  <si>
    <t>Tijdens nationale regatta en in het geval van lijnwedstrijden, neemt de ploeg die door de lottrekking het kleinste startnummer kreeg toegewezen, de startplaats in het dichtst bij de bakboordoever (in wedstrijdrichting).</t>
  </si>
  <si>
    <t>Art. 5.2.</t>
  </si>
  <si>
    <t>De respectievelijke posities van de ploegen aan de start kunnen in geen enkel geval gewijzigd worden na de lottrekking.</t>
  </si>
  <si>
    <t>Art. 5.3.</t>
  </si>
  <si>
    <t>In geval er geen voorwedstrijden zijn, maar een algemeen klassement naar de gerealiseerde tijd in elke reeks wordt opgemaakt, en voor zover het gaat om een wedstrijd waarbij enkel Belgische ploegen zijn ingeschreven, dienen de uit ervaring sterkste ploegen op dezelfde manier als voor de Belgische kampioenschappen, aan het hoofd van de nummering van de startorde geplaatst. In het voorprogramma kan voorzien worden dat deze beschikking niet van toepassing is.</t>
  </si>
  <si>
    <t>HOOFDSTUK VI – WEDSTRIJDEN VOOR MEERDERE ROEICATEGORIEËN</t>
  </si>
  <si>
    <t>Inschrijvingsformulier</t>
  </si>
  <si>
    <t>Art. 6.1.</t>
  </si>
  <si>
    <t>Wanneer een wedstrijd op het voorprogramma wordt vermeld als zijnde uitgeschreven voor meerdere roeiercategorieën en indien het inschrijvingsformulier niet vermeldt voor welke categorie de ploeg dient ingeschreven, wordt deze laatste beschouwd als een inschrijving voor de hoogste categorie.</t>
  </si>
  <si>
    <t>Reeksen</t>
  </si>
  <si>
    <t>Art. 6.2.</t>
  </si>
  <si>
    <t>Wanneer een wedstrijd op het voorprogramma wordt vermeld als zijnde uitgeschreven voor meerdere roeiercategorieën en indien het aantal inschrijvingen het aantal startplaatsen overtreft, dienen per categorie afzonderlijke reeksen geroeid. Nochtans is deze bepaling niet van toepassing, indien zij voor gevolg heeft één enkele ploeg naar één van de reeksen te verwijzen.</t>
  </si>
  <si>
    <t>Klassementen</t>
  </si>
  <si>
    <t>Art. 6.3.</t>
  </si>
  <si>
    <t>Wanneer een wedstrijd op het voorprogramma wordt vermeld als zijnde uitgeschreven voor meerdere roeiercategorieën, wordt een afzonderlijk klassement voor elke categorie opgemaakt, ook al wordt die wedstrijd niet gesplitst. Indien de wedstrijd niet gesplitst wordt, krijgt de eerst gerangschikte van een lagere categorie ook de prijzen van een hogere categorie indien hij betere uitslagen behaalt.</t>
  </si>
  <si>
    <t>Prijzen</t>
  </si>
  <si>
    <t>Art. 6.4.</t>
  </si>
  <si>
    <t>Wanneer een wedstrijd op het voorprogramma wordt vermeld als zijnde uitgeschreven voor meerdere roeiercategorieën, moeten afzonderlijke prijzen voorzien worden voor elke categorie.</t>
  </si>
  <si>
    <t>HOOFDSTUK VII – WEDSTRIJDEN MET MEER PLOEGEN DAN STARTPLAATSEN</t>
  </si>
  <si>
    <t>Art. 7.1.</t>
  </si>
  <si>
    <t>Wanneer het aantal inschrijvingen het aantal startplaatsen overtreft, nemen de ploegen deel aan:</t>
  </si>
  <si>
    <t>Deze bepalingen zijn van toepassing, tenzij het voorprogramma het anders voorziet.</t>
  </si>
  <si>
    <t>a. afzonderlijke reeksen met algemeen klassement door vergelijking van de geklokte tijden, indien het om wedstrijden gaat voor juniores of masters (zie ook art. 5.3.);</t>
  </si>
  <si>
    <t>Ad. art. 7.1.</t>
  </si>
  <si>
    <t>Indien de starter vaststelt dat het aantal aanwezige ploegen aan de start het toelaat het aantal reeksen te verminderen, verandert hij de verschillende reeksen in die zin, steeds rekening houdend met art. 5.2.</t>
  </si>
  <si>
    <t>Aanduiding van de (halve) finalisten</t>
  </si>
  <si>
    <t>Art. 7.2.</t>
  </si>
  <si>
    <t>Wanneer een wedstrijd aanleiding geeft tot voorwedstrijden, wordt de deelname aan de (halve) finale door volgende bepalingen geregeld:</t>
  </si>
  <si>
    <t>Indien deze twee voorwaarden niet vervuld zijn, weerhoudt men voor de (halve) finale, naast de eerst geplaatsten en naargelang het aantal beschikbare plaatsen, de ploegen die de beste tijden hebben geroeid, zonder rekening te houden met de plaats die zij behaald hebben.</t>
  </si>
  <si>
    <t>a. neemt steeds deel aan de (halve) finale: de eerst geplaatste van elke voorwedstrijd;</t>
  </si>
  <si>
    <t>b. indien er nog plaatsen beschikbaar zijn, weerhoudt men ook de tweede geplaatste van elke voorwedstrijd, voor zover het aantal beschikbare plaatsen toelaat alle tweede geplaatsten te weerhouden en elke voorwedstrijd méér dan twee ploegen aan de start heeft.</t>
  </si>
  <si>
    <t>c. indien er nog plaatsen beschikbaar zijn, na alle eerste en tweede geplaatsten te hebben weerhouden, weerhoudt men ook, op dezelfde wijze, de derde geplaatsten of de ploegen die de beste tijden hebben geroeid.</t>
  </si>
  <si>
    <t>Art. 7.3.</t>
  </si>
  <si>
    <t>Wanneer een wedstrijd meer ploegen verzamelt dan beschikbare startplaatsen, rangschikt het organisatiecomité, tijdens de lottrekking, de ploegen in een doorlopende numerieke volgorde, maar zonder ze onder te brengen in verschillende reeksen.</t>
  </si>
  <si>
    <t>Het is de jury die, op de dag van de regatta, de samenstelling van de reeksen bepaalt, rekening houdend met de opgestelde volgorde en met de gemelde terugtrekkingen. Het toekenningsysteem van de finalestartplaatsen dient vermeld te worden op het voorprogramma.</t>
  </si>
  <si>
    <t>Naar aanleiding van tweedaagse regatta kan de organisator in zijn voorprogramma voorzien dat bij wedstrijden die op het programma van beide dagen voorkomen, de uitslag van de eerste dag geldt als lottrekking voor de tweede dag.</t>
  </si>
  <si>
    <t>Ploegen die enkel voor de tweede dag inschrijven, worden op de klassieke wijze in de laatste reeks(en) ondergebracht en uitgeloot. Bovendien worden, naar analogie van het progressiesysteem van F.I.S.A., de binnenbanen toegekend aan de ploegen die de beste chrono's realiseerden tijdens de eerste dag.</t>
  </si>
  <si>
    <t>HOOFDSTUK VIII – VERLOOP VAN DE REGATTA</t>
  </si>
  <si>
    <t>Weging</t>
  </si>
  <si>
    <t>Art. 8.1.</t>
  </si>
  <si>
    <t>Het organisatiecomité stelt een weegschaal ter beschikking van de lichtgewichtroeiers en de stuurlui gedurende de competitie en de twee uren die deze voorafgaan.</t>
  </si>
  <si>
    <t>Lichtgewichtroeiers en stuurlui dienen zich, voorzien van een identificatiestuk, aan te bieden voor de weging.</t>
  </si>
  <si>
    <t>Lichtgewichtroeiers die deel uitmaken van eenzelfde ploeg moeten zich samen aanbieden voor de weging.</t>
  </si>
  <si>
    <t>Lichtgewichtploegen die bij de weging hun limiet overschrijden, worden conform aan het tarief “medische terugtrekking” beboet en kunnen diezelfde dag nog deelnemen aan de analoge wedstrijd in open categorie, voor zover deze nog niet heeft plaatsgevonden.</t>
  </si>
  <si>
    <t>Stuurlui dienen zich slechts 1 maal per wedstrijddag te wegen op nationale wedstrijden.</t>
  </si>
  <si>
    <t>Uitrusting van roeiers en stuurlui</t>
  </si>
  <si>
    <t>Art. 8.2.</t>
  </si>
  <si>
    <t>De roeiers en de stuurman van dezelfde ploeg dienen een uniforme, propere en fatsoenlijke uitrusting te dragen.</t>
  </si>
  <si>
    <t>Deze uitrusting dient conform te zijn aan de officiële kleuren van de vereniging, met uitzondering wanneer het gaat om een roeicombinatie, d.w.z. samengesteld uit roeiers van meerdere verenigingen.</t>
  </si>
  <si>
    <t>Onder uitrusting verstaat men de broek en het shirt of het eendelig wedstrijdpak.</t>
  </si>
  <si>
    <t>Een beschrijving van de officiële uitrusting van de verenigingen dient neergelegd bij de secretaris-generaal van de K.B.R..</t>
  </si>
  <si>
    <t>Elke wijziging aan de officiële uitrusting, vergezeld van een reproductie in kleur van de voorgestelde uitrusting, dient schriftelijk ingediend bij de secretaris-generaal van de K.B.R..</t>
  </si>
  <si>
    <t>Deze wijziging zal voor advies voorgelegd worden aan de F.K.R.C. Goedkeuring m.b.t. deze wijziging wordt verleend door de Raad van Bestuur van de K.B.R..</t>
  </si>
  <si>
    <t>Zo ook dienen de bladen op uniforme wijze in de officiële kleuren van de vereniging geschilderd te zijn, tenzij het een combinatie betreft. De roeibladen dienen steeds aan beide zijden identiek geschilderd te zijn.</t>
  </si>
  <si>
    <t>Indien het een combinatie betreft, mogen de uitrusting en de bladen van de roeiers overeenstemmen met de respectievelijke kleuren van hun vereniging, tenzij de regatta in haar voorprogramma als internationaal wordt aangekondigd.</t>
  </si>
  <si>
    <t>De jury kan afwijkingen op die bepalingen toestaan, indien haar de vraag hieromtrent, vóór de wedstrijd, schriftelijk werd geformuleerd.</t>
  </si>
  <si>
    <t>Het gebruik van nationale uitrusting en/of riembladen is slechts toegelaten mits akkoord van de Raad van Bestuur van de K.B.R..</t>
  </si>
  <si>
    <r>
      <t>De starter mag een ploeg, waarvan de uitrusting of de bladen niet reglementair zijn, aan de start toelaten, maar hij moet in dit geval een gele kaart geven, alsof deze ploeg een valse start zou veroorzaakt hebben, behalve indien een afwijking</t>
    </r>
    <r>
      <rPr>
        <b/>
        <sz val="11"/>
        <color theme="1"/>
        <rFont val="Verdana"/>
        <family val="2"/>
      </rPr>
      <t xml:space="preserve"> </t>
    </r>
    <r>
      <rPr>
        <sz val="11"/>
        <color theme="1"/>
        <rFont val="Verdana"/>
        <family val="2"/>
      </rPr>
      <t>werd toegestaan door de jury, overeenkomstig voorgaande paragraaf.</t>
    </r>
  </si>
  <si>
    <t>De jury kan, in uitzonderlijke omstandigheden, zoals slecht of koud weer, een algemene afwijking op voornoemd reglement inzake uniformiteit toestaan.</t>
  </si>
  <si>
    <t>Nummeringsysteem</t>
  </si>
  <si>
    <t>Art. 8.3.</t>
  </si>
  <si>
    <t>Een nummeringsysteem van de deelnemende boten is verplicht.</t>
  </si>
  <si>
    <t>De deelnemende ploegen moeten het nummer dragen dat in het programma vermeld staat.</t>
  </si>
  <si>
    <t>Ad. art. 8.3.</t>
  </si>
  <si>
    <t>De organisatoren van de wedstrijden bezorgen aan de deelnemende verenigingen boegnummers, conform aan het model in gebruik voor de lijnwedstrijden of rugnummers voor de biatlons, triatlons en slaloms.</t>
  </si>
  <si>
    <t>Voor rivierhoofden , marathons, biatlons, triatlons en wedstrijden met handicaps zijn een boeg- en rugnummer wenselijk.</t>
  </si>
  <si>
    <t>Deze nummers worden afgegeven tegen een waarborg van € 5 voor buitenlandse ploegen en tegen een handtekening voor de Belgische ploegen.</t>
  </si>
  <si>
    <t>Bij de afrekening der inschrijfgelden en forfaits wordt aan de Belgische ploegen € 5 aangerekend per ontbrekend nummer.</t>
  </si>
  <si>
    <t>Vervanging van roeiers en van stuurman</t>
  </si>
  <si>
    <t>Art. 8.4.</t>
  </si>
  <si>
    <t>In het geval van ploegwijzigingen mogen de plaatsvervangers tot andere verenigingen behoren.</t>
  </si>
  <si>
    <t>Kamprechterwezen</t>
  </si>
  <si>
    <t>Art. 8.5.</t>
  </si>
  <si>
    <t>De volgboten van de kamprechters kunnen vervangen worden door een voldoende aantal wagens, indien de ligging van het wedstrijdveld toelaat de wedstrijden met een wagen te volgen.</t>
  </si>
  <si>
    <t>Art. 8.6.</t>
  </si>
  <si>
    <t>De starter en de kamprechter kunnen een wedstrijd doen stoppen door het zwaaien van de rode vlag. Het belsignaal, enkel gebruikt om de aandacht der ploegen te trekken, mag vervangen worden door een fluitsignaal.</t>
  </si>
  <si>
    <t>Polemieken en sancties</t>
  </si>
  <si>
    <t>Art. 8.7.</t>
  </si>
  <si>
    <t>De verenigingen die, rechtstreeks of via hun leden beroep aantekenen tegen de beslissingen van de jury of van de kamprechters, worden via de Raad van Bestuur van de K.B.R. doorverwezen naar het tuchtcomité, of naar de internationale federatie, waarvan deze verenigingen deel uitmaken, die de voorziene maatregelen zal treffen.</t>
  </si>
  <si>
    <t>Beroep</t>
  </si>
  <si>
    <t>Art. 8.8.</t>
  </si>
  <si>
    <t>Het beroep tegen de beslissingen van de jury moet ingediend worden overeenkomstig het "Reglement met betrekking tot de rechtspleging, klachten, bezwaren, beroep en sancties", conform aan de art. 1, 2 en 15 van voornoemd reglement.</t>
  </si>
  <si>
    <t>Ad. art. 8.8.</t>
  </si>
  <si>
    <t>Reglement met betrekking tot de rechtspleging, klachten, bezwaren, beroep en sancties</t>
  </si>
  <si>
    <r>
      <t>1)</t>
    </r>
    <r>
      <rPr>
        <i/>
        <sz val="7"/>
        <color theme="1"/>
        <rFont val="Times New Roman"/>
        <family val="1"/>
      </rPr>
      <t xml:space="preserve">     </t>
    </r>
    <r>
      <rPr>
        <i/>
        <sz val="11"/>
        <color theme="1"/>
        <rFont val="Verdana"/>
        <family val="2"/>
      </rPr>
      <t>door een lid van een vereniging aangesloten bij één van de twee liga’s, lid van de K.B.R.;</t>
    </r>
  </si>
  <si>
    <r>
      <t>2)</t>
    </r>
    <r>
      <rPr>
        <i/>
        <sz val="7"/>
        <color theme="1"/>
        <rFont val="Times New Roman"/>
        <family val="1"/>
      </rPr>
      <t xml:space="preserve">     </t>
    </r>
    <r>
      <rPr>
        <i/>
        <sz val="11"/>
        <color theme="1"/>
        <rFont val="Verdana"/>
        <family val="2"/>
      </rPr>
      <t>door een vereniging, aangesloten bij één van de liga’s, lid van de K.B.R..</t>
    </r>
  </si>
  <si>
    <t>In geval van doping dient de zaak verplicht aanhangig te worden gemaakt.</t>
  </si>
  <si>
    <t>Deze leden mogen echter geen lid zijn van een vereniging die betrokken is bij de procedure.</t>
  </si>
  <si>
    <t>De oproeping is opgesteld in het Frans, indien de bestemmeling behoort tot de Ligue Francophone d’Aviron, en in het Nederlands, indien hij behoort tot de Vlaamse Roeiliga.</t>
  </si>
  <si>
    <t>De termijn tussen het versturen van de oproeping en de verschijning is maximaal tien dagen. Dit alles op straf van nietigheid.</t>
  </si>
  <si>
    <t>De oproeping vermeldt, op straf van nietigheid:</t>
  </si>
  <si>
    <r>
      <t>Ø</t>
    </r>
    <r>
      <rPr>
        <sz val="7"/>
        <color theme="1"/>
        <rFont val="Times New Roman"/>
        <family val="1"/>
      </rPr>
      <t xml:space="preserve">   </t>
    </r>
    <r>
      <rPr>
        <i/>
        <sz val="11"/>
        <color theme="1"/>
        <rFont val="Verdana"/>
        <family val="2"/>
      </rPr>
      <t>de ten laste gelegde feiten;</t>
    </r>
  </si>
  <si>
    <r>
      <t>Ø</t>
    </r>
    <r>
      <rPr>
        <sz val="7"/>
        <color theme="1"/>
        <rFont val="Times New Roman"/>
        <family val="1"/>
      </rPr>
      <t xml:space="preserve">   </t>
    </r>
    <r>
      <rPr>
        <i/>
        <sz val="11"/>
        <color theme="1"/>
        <rFont val="Verdana"/>
        <family val="2"/>
      </rPr>
      <t>de mogelijkheid het dossier in te zien;</t>
    </r>
  </si>
  <si>
    <r>
      <t>Ø</t>
    </r>
    <r>
      <rPr>
        <sz val="7"/>
        <color theme="1"/>
        <rFont val="Times New Roman"/>
        <family val="1"/>
      </rPr>
      <t xml:space="preserve">   </t>
    </r>
    <r>
      <rPr>
        <i/>
        <sz val="11"/>
        <color theme="1"/>
        <rFont val="Verdana"/>
        <family val="2"/>
      </rPr>
      <t>verzoek aan het comité een nota ter verdediging voor te leggen;</t>
    </r>
  </si>
  <si>
    <r>
      <t>Ø</t>
    </r>
    <r>
      <rPr>
        <sz val="7"/>
        <color theme="1"/>
        <rFont val="Times New Roman"/>
        <family val="1"/>
      </rPr>
      <t xml:space="preserve">   </t>
    </r>
    <r>
      <rPr>
        <i/>
        <sz val="11"/>
        <color theme="1"/>
        <rFont val="Verdana"/>
        <family val="2"/>
      </rPr>
      <t>de mogelijkheid van getuigen te ondervragen of te doen ondervragen en op te roepen.</t>
    </r>
  </si>
  <si>
    <t>Iedere partij mag zijn verdediging schriftelijk of mondeling voordragen.</t>
  </si>
  <si>
    <t>Elke partij mag zich laten bijstaan door een derde.</t>
  </si>
  <si>
    <t>De notificatie is vergezeld van de passende inlichtingen met betrekking tot de termijn en procedure van beroepsmogelijkheid.</t>
  </si>
  <si>
    <t>Onverminderd de andere sancties mag de borgsom verbeurd verklaard worden, indien het bezwaar of het hoger beroep niet gegrond geacht wordt. Ze wordt verbeurd verklaard wanneer het bezwaar als roekeloos of als tergend aanzien wordt.</t>
  </si>
  <si>
    <r>
      <t>Ø</t>
    </r>
    <r>
      <rPr>
        <sz val="7"/>
        <color theme="1"/>
        <rFont val="Times New Roman"/>
        <family val="1"/>
      </rPr>
      <t xml:space="preserve">   </t>
    </r>
    <r>
      <rPr>
        <i/>
        <sz val="11"/>
        <color theme="1"/>
        <rFont val="Verdana"/>
        <family val="2"/>
      </rPr>
      <t>ten opzichte van het lid van een vereniging:</t>
    </r>
  </si>
  <si>
    <r>
      <t>o</t>
    </r>
    <r>
      <rPr>
        <sz val="7"/>
        <color theme="1"/>
        <rFont val="Times New Roman"/>
        <family val="1"/>
      </rPr>
      <t xml:space="preserve">      </t>
    </r>
    <r>
      <rPr>
        <i/>
        <sz val="11"/>
        <color theme="1"/>
        <rFont val="Verdana"/>
        <family val="2"/>
      </rPr>
      <t>berisping;</t>
    </r>
  </si>
  <si>
    <r>
      <t>o</t>
    </r>
    <r>
      <rPr>
        <sz val="7"/>
        <color theme="1"/>
        <rFont val="Times New Roman"/>
        <family val="1"/>
      </rPr>
      <t xml:space="preserve">      </t>
    </r>
    <r>
      <rPr>
        <i/>
        <sz val="11"/>
        <color theme="1"/>
        <rFont val="Verdana"/>
        <family val="2"/>
      </rPr>
      <t>waarschuwing;</t>
    </r>
  </si>
  <si>
    <r>
      <t>o</t>
    </r>
    <r>
      <rPr>
        <sz val="7"/>
        <color theme="1"/>
        <rFont val="Times New Roman"/>
        <family val="1"/>
      </rPr>
      <t xml:space="preserve">      </t>
    </r>
    <r>
      <rPr>
        <i/>
        <sz val="11"/>
        <color theme="1"/>
        <rFont val="Verdana"/>
        <family val="2"/>
      </rPr>
      <t>geldboete tot maximum € 250;</t>
    </r>
  </si>
  <si>
    <r>
      <t>o</t>
    </r>
    <r>
      <rPr>
        <sz val="7"/>
        <color theme="1"/>
        <rFont val="Times New Roman"/>
        <family val="1"/>
      </rPr>
      <t xml:space="preserve">      </t>
    </r>
    <r>
      <rPr>
        <i/>
        <sz val="11"/>
        <color theme="1"/>
        <rFont val="Verdana"/>
        <family val="2"/>
      </rPr>
      <t>schorsing voor beperkte duur;</t>
    </r>
  </si>
  <si>
    <r>
      <t>o</t>
    </r>
    <r>
      <rPr>
        <sz val="7"/>
        <color theme="1"/>
        <rFont val="Times New Roman"/>
        <family val="1"/>
      </rPr>
      <t xml:space="preserve">      </t>
    </r>
    <r>
      <rPr>
        <i/>
        <sz val="11"/>
        <color theme="1"/>
        <rFont val="Verdana"/>
        <family val="2"/>
      </rPr>
      <t>uitsluiting.</t>
    </r>
  </si>
  <si>
    <r>
      <t>Ø</t>
    </r>
    <r>
      <rPr>
        <sz val="7"/>
        <color theme="1"/>
        <rFont val="Times New Roman"/>
        <family val="1"/>
      </rPr>
      <t xml:space="preserve">   </t>
    </r>
    <r>
      <rPr>
        <i/>
        <sz val="11"/>
        <color theme="1"/>
        <rFont val="Verdana"/>
        <family val="2"/>
      </rPr>
      <t>ten opzichte van een vereniging:</t>
    </r>
  </si>
  <si>
    <r>
      <t>o</t>
    </r>
    <r>
      <rPr>
        <sz val="7"/>
        <color theme="1"/>
        <rFont val="Times New Roman"/>
        <family val="1"/>
      </rPr>
      <t xml:space="preserve">      </t>
    </r>
    <r>
      <rPr>
        <i/>
        <sz val="11"/>
        <color theme="1"/>
        <rFont val="Verdana"/>
        <family val="2"/>
      </rPr>
      <t>schorsing voor een beperkte duur;</t>
    </r>
  </si>
  <si>
    <r>
      <t>Ø</t>
    </r>
    <r>
      <rPr>
        <sz val="7"/>
        <color theme="1"/>
        <rFont val="Times New Roman"/>
        <family val="1"/>
      </rPr>
      <t xml:space="preserve">   </t>
    </r>
    <r>
      <rPr>
        <i/>
        <sz val="11"/>
        <color theme="1"/>
        <rFont val="Verdana"/>
        <family val="2"/>
      </rPr>
      <t>ten opzichte van alle houders van officiële functies in de schoot van de K.B.R.:</t>
    </r>
  </si>
  <si>
    <r>
      <t>o</t>
    </r>
    <r>
      <rPr>
        <sz val="7"/>
        <color theme="1"/>
        <rFont val="Times New Roman"/>
        <family val="1"/>
      </rPr>
      <t xml:space="preserve">      </t>
    </r>
    <r>
      <rPr>
        <i/>
        <sz val="11"/>
        <color theme="1"/>
        <rFont val="Verdana"/>
        <family val="2"/>
      </rPr>
      <t>tijdelijke of permanente ontheffing uit alle of uit een gedeelte van officiële functies;</t>
    </r>
  </si>
  <si>
    <r>
      <t>o</t>
    </r>
    <r>
      <rPr>
        <sz val="7"/>
        <color theme="1"/>
        <rFont val="Times New Roman"/>
        <family val="1"/>
      </rPr>
      <t xml:space="preserve">      </t>
    </r>
    <r>
      <rPr>
        <i/>
        <sz val="11"/>
        <color theme="1"/>
        <rFont val="Verdana"/>
        <family val="2"/>
      </rPr>
      <t>het ontzeggen van de toegang tot alle of tot sommige sportaccommodaties.</t>
    </r>
  </si>
  <si>
    <t>De boetes of schorsingen kunnen onderwerp zijn van een gedeeltelijk of volledig uitstel.</t>
  </si>
  <si>
    <t>Iedere schorsing kan gepaard gaan met het inhouden van een licentie voor de duur van de schorsing.</t>
  </si>
  <si>
    <t>Om ontvankelijk te zijn moet het hoger beroep binnen de twintig dagen na het versturen van de betekening van de beslissing van het tuchtcomité, per aangetekende zending toekomen.</t>
  </si>
  <si>
    <t>Hoger beroep kan ambtshalve binnen dezelfde termijn door de Raad van Bestuur van de K.B.R. ingesteld worden.</t>
  </si>
  <si>
    <t>Wanneer één van de betrokken partijen hoger beroep instelt, mag de Raad van Bestuur van de K.B.R. dit hoger beroep tot andere partijen uitbreiden, binnen een termijn van vijf vrije dagen, volgend op de betekening van het hoger beroep.</t>
  </si>
  <si>
    <t>De vorm en de tijdslimiet van het beroep zijn dezelfde als deze van de te volgen procedure bij de tuchtcommissie.</t>
  </si>
  <si>
    <t>Elk beroep zal onmiddellijk ter kennis gebracht worden van de belanghebbende partijen, en van de “Belgische Arbitragecommissie van de Sport” (BAS) door de secretaris-generaal van de K.B.R..</t>
  </si>
  <si>
    <t>1.a. De bezwaren tegen de beslissing van de jury, alsmede alle andere betreffende het verloop van de wedstrijden, moeten binnen de vijf dagen worden ingediend:</t>
  </si>
  <si>
    <t>1.b.De klachten en bezwaren, die geen betrekking hebben op het verloop van de wedstrijden, moeten door een lid van een vereniging, of door de vereniging zelf ingediend worden binnen dezelfde termijn van vijf dagen, die volgen op het gebeuren van het onderwerp dat het bezwaar uitmaakt, bij de secretaris-generaal van de betrokken liga.</t>
  </si>
  <si>
    <t>2. Al de bezwaren en klachten moeten per aangetekende zending overgemaakt worden aan de secretaris-generaal van de K.B.R., die erover waakt dat het tuchtcomité en al de belanghebbenden onmiddellijk ingelicht worden.</t>
  </si>
  <si>
    <t>3. De Raad van Bestuur van de K.B.R. deelt, na onderzoek, de klacht samen met haar bevindingen mee aan de Raad van Bestuur van de betrokken liga.</t>
  </si>
  <si>
    <t>4. Elke klacht en bezwaar, ingediend overeenkomstig art.1 en 2, dient behandeld te worden door het tuchtcomité. Het is samengesteld uit een doctor of licentiaat in de rechten, die voorzitter is en aangeduid wordt door de Raad van Bestuur van de K.B.R., een lid aangeduid door de VRL en een lid aangeduid door de LFA. Voor elk effectief lid wordt een plaatsvervanger aangeduid. De leden en de plaatsvervangers zijn benoemd voor vier jaar; hun mandaat is hernieuwbaar en eventueel verlengbaar.</t>
  </si>
  <si>
    <t>5. Binnen de vijftien dagen volgend op het aanhangig maken van de klacht, zal de secretaris-generaal of, indien weerhouden, zijn plaatsvervanger, per aangetekend en per gewoon schrijven, de belanghebbende partijen oproepen om te verschijnen voor de tuchtcommissie.</t>
  </si>
  <si>
    <t>6. De beslissingen van het tuchtcomité zijn gemotiveerd. Zij worden, per aangetekende zending en binnen de dertig dagen, die volgen op de sluiting van de beraadslagingen, gestuurd aan de belanghebbende partijen alsook aan de secretaris-generaal van de K.B.R..</t>
  </si>
  <si>
    <t>7. Het lidmaatschap van het tuchtcomité is niet verenigbaar met het lidmaatschap van de Raad van Bestuur van de K.B.R..</t>
  </si>
  <si>
    <t>8. Elke betrokken partij heeft het recht van wraking en verschoning in de gevallen van art. 828 van het Gerechtelijk Wetboek. In dit geval zal het tuchtcomité, anders samengesteld, zich over de wraking en de verschoning uitspreken.</t>
  </si>
  <si>
    <t>9. Volgende borgsommen moeten door de eisende partij cash overgemaakt worden samen met het bezwaar, de klacht of het hoger beroep:</t>
  </si>
  <si>
    <r>
      <t>Ø</t>
    </r>
    <r>
      <rPr>
        <sz val="7"/>
        <color theme="1"/>
        <rFont val="Times New Roman"/>
        <family val="1"/>
      </rPr>
      <t xml:space="preserve">   </t>
    </r>
    <r>
      <rPr>
        <i/>
        <sz val="11"/>
        <color theme="1"/>
        <rFont val="Verdana"/>
        <family val="2"/>
      </rPr>
      <t>klacht of bezwaar: 25 euro</t>
    </r>
  </si>
  <si>
    <r>
      <t>Ø</t>
    </r>
    <r>
      <rPr>
        <sz val="7"/>
        <color theme="1"/>
        <rFont val="Times New Roman"/>
        <family val="1"/>
      </rPr>
      <t xml:space="preserve">   </t>
    </r>
    <r>
      <rPr>
        <i/>
        <sz val="11"/>
        <color theme="1"/>
        <rFont val="Verdana"/>
        <family val="2"/>
      </rPr>
      <t>hoger beroep: 50 euro</t>
    </r>
  </si>
  <si>
    <t>10. Iedere overtreding van de reglementen van de K.B.R. maakt het voorwerp uit van sancties, die de betrokken comités als gepast oordelen.</t>
  </si>
  <si>
    <t>11. Volgende sancties kunnen opgelegd worden:</t>
  </si>
  <si>
    <t>12. De tijdens het onderzoek van een dossier veroorzaakte kosten kunnen door het betrokken lid of door de betrokken vereniging teruggevorderd worden.</t>
  </si>
  <si>
    <t>13. Alleen de Raad van Bestuur van de K.B.R. is bevoegd om een vergunning van een lid van een vereniging in te trekken. Deze intrekking kan door een comité voorgesteld worden</t>
  </si>
  <si>
    <t>14. De gemotiveerde beslissingen van het tuchtcomité worden gepubliceerd in de notulen van de Raad van Bestuur van de K.B.R., na afloop van de beroepstermijn.</t>
  </si>
  <si>
    <t>15. Tegen de beslissingen van het tuchtcomité kan door de betrokken partij beroep worden aangetekend bij de secretaris-generaal van de K.B.R..</t>
  </si>
  <si>
    <t>16. Het beroep zal beoordeeld worden door de “Belgische Arbitragecommissie van de Sport” (BAS), opgericht door het Belgisch Olympisch en Interfederaal Comité (BOIC), waarvan de partijen, door het feit dat zij hetzij lid zijn van een vereniging, aangesloten bij een Liga, deze laatste zelf lid zijnde van de K.B.R., hetzij de K.B.R. zelf zijn, de bevoegdheid en het reglement aanvaarden.</t>
  </si>
  <si>
    <t>17. De uitspraak van de B.A.S. wordt gepubliceerd in de processen-verbaal van de Raad van Bestuur van de K.B.R..</t>
  </si>
  <si>
    <t>HOOFDSTUK IX – PRIJZEN EN WISSELPRIJZEN</t>
  </si>
  <si>
    <t>Art. 9.1.</t>
  </si>
  <si>
    <t>Voor lijnwedstrijden reikt het organisatiecomité minimum een prijs uit aan elke eerste en tweede gerangschikte roeier en stuurman.</t>
  </si>
  <si>
    <t>Wisselprijzen</t>
  </si>
  <si>
    <t>Art. 9.2.</t>
  </si>
  <si>
    <t>De reglementen van wisselprijzen dienen door de uitreikende vereniging schriftelijk bekend gemaakt aan de deelnemers en de juryleden vóór de regatta.</t>
  </si>
  <si>
    <t>Eens ingesteld, kan het reglement niet meer gewijzigd worden.</t>
  </si>
  <si>
    <t>Art. 9.3.</t>
  </si>
  <si>
    <t>De wisselprijzen dienen, gedurende het daaropvolgend kalenderjaar, bij het organisatiecomité van de regatta te worden teruggebracht, en in ieder geval, ten laatste één uur vóór het begin van de volgende editie van de regatta, en dit tot de definitieve toekenning.</t>
  </si>
  <si>
    <t>HOOFDSTUK X – BUITENLANDSE REGATTA</t>
  </si>
  <si>
    <t>Verklaring</t>
  </si>
  <si>
    <t>Art. 10.1.</t>
  </si>
  <si>
    <t>De vereniging die aan een buitenlandse regatta heeft deelgenomen, dient schriftelijk, binnen de maand, aan de secretaris-generaal van de K.B.R. en van de betrokken liga de samenstelling van de effectief ingeschreven ploegen en de behaalde resultaten mede te delen, behalve als het een vriendschappelijke match betreft, niet voorzien op de kalenders der nationale federaties, waarvan de deelnemende verenigingen deel uitmaken.</t>
  </si>
  <si>
    <t>HOOFDSTUK XI – KAMPIOENSCHAPPEN EN BEKERS VAN BELGIË</t>
  </si>
  <si>
    <t>HOOFDSTUK XI A – Kampioenschappen van België</t>
  </si>
  <si>
    <t>Organisatie</t>
  </si>
  <si>
    <t>Art. 11.1.</t>
  </si>
  <si>
    <t>De Raad van Bestuur van de K.B.R., of een door hem aangeduid organisatiecomité, richt jaarlijks de Kampioenschappen van België in.</t>
  </si>
  <si>
    <t>Art. 11.2.</t>
  </si>
  <si>
    <t>De datum en de plaats van deze kampioenschappen worden bepaald, vóór</t>
  </si>
  <si>
    <t>31 oktober van het voorafgaande jaar, door de Raad van Bestuur van de K.B.R., in akkoord met de liga's. In geval van geschil beslist de algemene vergadering van de K.B.R..</t>
  </si>
  <si>
    <t>Aanvaarding</t>
  </si>
  <si>
    <t>Art. 11.3.</t>
  </si>
  <si>
    <t>Om deel te nemen aan de Kampioenschappen van België, dient een roeier of een stuurman Belg te zijn of zijn domicilie/verblijfplaats in België te hebben sedert de eerste januari van het lopende jaar en lid te zijn van een club aangesloten bij VRL of LFA.</t>
  </si>
  <si>
    <t>Daarenboven mag hij gedurende dit jaar enkel aan binnen- en buitenlandse wedstrijden deelgenomen hebben onder de kleuren van de Belgische vereniging, die hem voor de kampioenschappen inschrijft. Indien hij bijgevolg in hetzelfde roeiseizoen voor meerdere binnen- of buitenlandse verenigingen aan wedstrijden deelneemt, kan hij niet starten op de kampioenschappen van België.</t>
  </si>
  <si>
    <t>Deze bepaling is niet van toepassing voor een roeier of stuurman – van Belgische nationaliteit, gedomicilieerd in België en houder van een Belgische roeivergunning – die voor een bepaalde gelimiteerde periode in het buitenland verblijft en onder de kleuren van een buitenlandse vereniging aan wedstrijden heeft deelgenomen.</t>
  </si>
  <si>
    <t>In geval van verblijf in het buitenland moet de betrokken roeier of stuurman onverwijld zijn Belgische club en zijn liga op de hoogte brengen.</t>
  </si>
  <si>
    <t>Art. 11.4.</t>
  </si>
  <si>
    <t>Het voorprogramma van de kampioenschappen, opgesteld door de Raad van Bestuur van de K.B.R., respecteert op alle punten de voorschriften voorzien door de internationale codex, de Belgische codex en hun uitvoeringsreglementen.</t>
  </si>
  <si>
    <t xml:space="preserve">De inschrijvingsformulieren moeten naar het adres van de secretaris-generaal van de K.B.R. worden gezonden. </t>
  </si>
  <si>
    <t xml:space="preserve">De lottrekking is vastgelegd 1 uur na het sluiten van de regelmatige terugtrekkingen. Op deze lottrekking is het wenselijk dat een vertegenwoordiger van elke deelnemende vereniging aanwezig is. </t>
  </si>
  <si>
    <t>Na de lottrekking is er geen verhaal meer mogelijk tegen de zgn. plaatsing van bepaalde ploegen (cf. art 11.8).</t>
  </si>
  <si>
    <t>Art. 11.5.</t>
  </si>
  <si>
    <t>In haar advies houdt deze laatste o.a. rekening met de historiek qua deelname tijdens de vorige edities van de kampioenschappen en de deelname per boottype aan de nationale regatta tijdens het verlopen seizoen.</t>
  </si>
  <si>
    <t>Beperking van deelname</t>
  </si>
  <si>
    <t>Art. 11.6.</t>
  </si>
  <si>
    <t>De deelname van combinaties, d.w.z. ploegen samengesteld uit roeiers van verschillende verenigingen, is niet toegelaten.</t>
  </si>
  <si>
    <t>Art. 11.7.</t>
  </si>
  <si>
    <t>De bepalingen, vermeld onder art. 8.1. en 4.15. betreffende de overdracht van een ploeg naar een andere wedstrijd en betreffende laattijdige inschrijvingen mits het betalen van een boete, zijn niet van toepassing op de Kampioenschappen van België; op deze kampioenschappen wordt geen enkele laattijdige inschrijving aanvaard.</t>
  </si>
  <si>
    <t>Wedstrijden met meer ploegen dan startplaatsen</t>
  </si>
  <si>
    <t>Art. 11.8.</t>
  </si>
  <si>
    <t>Wanneer het aantal inschrijvingen het aantal startplaatsen overtreft en indien er geen voorwedstrijden zijn, maar een rangschikking naargelang de verwezenlijkte tijden in elke reeks, worden de ploegen, uit ervaring als sterkst beschouwd, gegroepeerd bovenaan de nummering die de startplaatsen bepaalt.</t>
  </si>
  <si>
    <t>Er wordt dus overgegaan tot een eerste lottrekking tussen de uit ervaring als sterkst beschouwde ploegen, daarna tot een tweede lottrekking om de andere ploegen de volgende plaatsen in de nummering toe te kennen.</t>
  </si>
  <si>
    <t>Voor alle wedstrijden waarbij schiftingen zijn geroeid, worden vanaf 8 deelnemers B-finales voorzien.</t>
  </si>
  <si>
    <t>Wie achteraf van één der finales afziet heeft tot één uur vóór de wedstrijd een afmeldingplicht of wordt beboet.</t>
  </si>
  <si>
    <t>HOOFDSTUK XI B – Bekers van België</t>
  </si>
  <si>
    <t>Art. 11.9.</t>
  </si>
  <si>
    <t>Ieder jaar, vóór 15 januari, stelt de Raad van Bestuur van de K.B.R., na advies van de bevoegde federale commissie(s), het programma en het reglement op van de Bekers van België voor het lopende jaar.</t>
  </si>
  <si>
    <t>De secretaris-generaal van de K.B.R. verwittigt hiervan de secretariaten van de liga’s, de desbetreffende regattaorganisatoren, alsook alle verenigingen tegen uiterlijk eind januari en voegt er het reglement van deze competitie aan toe.</t>
  </si>
  <si>
    <t>Art. 11.10.</t>
  </si>
  <si>
    <t>De berekening der punten voor toekenning van de Bekers van België geschiedt door de personen, aangeduid door de Raad van Bestuur van de K.B.R..</t>
  </si>
  <si>
    <t>De tussenstanden worden vermeld in de verslagen van de raden van bestuur van de K.B.R. en dienen maandelijks medegedeeld aan de ligasecretariaten.</t>
  </si>
  <si>
    <t>De eindstand wordt ten laatste 14 dagen na de laatste wedstrijd, die in aanmerking komt, medegedeeld aan de ligasecretariaten.</t>
  </si>
  <si>
    <t>Art. 11.11.</t>
  </si>
  <si>
    <t>De bepalingen, vermeld onder art. 4.15. betreffende de overdracht van een ploeg naar een andere wedstrijd en betreffende laattijdige inschrijvingen mits het betalen van een boete, zijn niet van toepassing op de Bekers van België. Inzake deze wedstrijden wordt geen enkele laattijdige inschrijving aanvaard.</t>
  </si>
  <si>
    <t>HOOFDSTUK XII – SLALOM</t>
  </si>
  <si>
    <t>Categorieën</t>
  </si>
  <si>
    <t>Art. 12.1.</t>
  </si>
  <si>
    <t>De slalom kan voorzien worden voor juniores 14, juniores 12 en juniores 10.</t>
  </si>
  <si>
    <t>Art. 12.2.</t>
  </si>
  <si>
    <t>Een schema dat het traject van de slalom en zijn verhoudingen respecteert, dient aan het voorprogramma toegevoegd te worden.</t>
  </si>
  <si>
    <t>Voornoemd schema dient op een aanplakbord nabij het botenpark te worden uitgehangen.</t>
  </si>
  <si>
    <t>Afbakening van het parcours</t>
  </si>
  <si>
    <t>Art. 12.3.</t>
  </si>
  <si>
    <t>a. De start- en aankomstlijn worden elk door twee boeien, waartussen een afstand van 3m à 6m ligt, aangeduid.</t>
  </si>
  <si>
    <t>b. Tussen start- en aankomstpoort moet een afstand zijn van minimum 10m.</t>
  </si>
  <si>
    <t>c. Het parcours dient afgelijnd door boeien, die een andere kleur moeten hebben dan deze aan start en aankomst.</t>
  </si>
  <si>
    <t>d. De boeien zijn bij voorkeur bolvormig of ovaal. Hun diameter is begrepen tussen 15cm en 30cm. Zij dienen zó bevestigd te worden, dat zij niet kunnen wegdrijven.</t>
  </si>
  <si>
    <t>Uitvoering van het parcours</t>
  </si>
  <si>
    <t>Art. 12.4.</t>
  </si>
  <si>
    <t>a. De start is van het "vliegende" type.</t>
  </si>
  <si>
    <t>b. De tijden worden opgenomen wanneer de voorsteven van de boot respectievelijk de start- en de aankomstlijn of hun verlenging passeert.</t>
  </si>
  <si>
    <t>c. Het parcours dient al roeiend afgelegd, behalve op die plaatsen waar “tegen roeien” wordt opgelegd of wanneer men manoeuvreert om een fout te herstellen bij het nemen van een boei.</t>
  </si>
  <si>
    <t>d. Het parcours wordt slechts door één roeier terzelfder tijd afgelegd, tenzij het de gelijktijdige aanwezigheid van meerdere boten toelaat.</t>
  </si>
  <si>
    <r>
      <t>Ad. art. 12.4.</t>
    </r>
    <r>
      <rPr>
        <b/>
        <i/>
        <sz val="11"/>
        <color theme="1"/>
        <rFont val="Verdana"/>
        <family val="2"/>
      </rPr>
      <t xml:space="preserve"> </t>
    </r>
  </si>
  <si>
    <t>Er zal een nieuwe start plaatsvinden indien er, tussen de startboeien en de eerste te nemen boei, materiaalbreuk wordt  vastgesteld (geen nieuwe start indien de atleet in het water terechtkomt door verkeerd manoeuvre).</t>
  </si>
  <si>
    <t>“Voorbij roeien” van de boeien</t>
  </si>
  <si>
    <t>Art. 12.5.</t>
  </si>
  <si>
    <t>Het passeren van een boei of het ronden ervan zijn correct wanneer de boot gedurende het uitvoeren van het gestelde manoeuvre steeds aan bak- of aan stuurboordzijde blijft, zoals opgelegd.</t>
  </si>
  <si>
    <t>Art. 12.6.</t>
  </si>
  <si>
    <t>Geeft aanleiding tot een strafpunt, indien men:</t>
  </si>
  <si>
    <r>
      <t>Ø</t>
    </r>
    <r>
      <rPr>
        <sz val="7"/>
        <color theme="1"/>
        <rFont val="Times New Roman"/>
        <family val="1"/>
      </rPr>
      <t xml:space="preserve">   </t>
    </r>
    <r>
      <rPr>
        <sz val="11"/>
        <color theme="1"/>
        <rFont val="Verdana"/>
        <family val="2"/>
      </rPr>
      <t>de boei langs de kant, tegengesteld aan de voorgeschreven zijde, passeert;</t>
    </r>
  </si>
  <si>
    <r>
      <t>Ø</t>
    </r>
    <r>
      <rPr>
        <sz val="7"/>
        <color theme="1"/>
        <rFont val="Times New Roman"/>
        <family val="1"/>
      </rPr>
      <t xml:space="preserve">   </t>
    </r>
    <r>
      <rPr>
        <sz val="11"/>
        <color theme="1"/>
        <rFont val="Verdana"/>
        <family val="2"/>
      </rPr>
      <t>de boei rondt in de zin, tegengesteld aan deze voorgeschreven;</t>
    </r>
  </si>
  <si>
    <r>
      <t>Ø</t>
    </r>
    <r>
      <rPr>
        <sz val="7"/>
        <color theme="1"/>
        <rFont val="Times New Roman"/>
        <family val="1"/>
      </rPr>
      <t xml:space="preserve">   </t>
    </r>
    <r>
      <rPr>
        <sz val="11"/>
        <color theme="1"/>
        <rFont val="Verdana"/>
        <family val="2"/>
      </rPr>
      <t>een boei vergeet voorbij te roeien of te ronden;</t>
    </r>
  </si>
  <si>
    <r>
      <t>Ø</t>
    </r>
    <r>
      <rPr>
        <sz val="7"/>
        <color theme="1"/>
        <rFont val="Times New Roman"/>
        <family val="1"/>
      </rPr>
      <t xml:space="preserve">   </t>
    </r>
    <r>
      <rPr>
        <sz val="11"/>
        <color theme="1"/>
        <rFont val="Verdana"/>
        <family val="2"/>
      </rPr>
      <t>roeit, waar gevraagd wordt tegen te roeien, of omgekeerd;</t>
    </r>
  </si>
  <si>
    <r>
      <t>Ø</t>
    </r>
    <r>
      <rPr>
        <sz val="7"/>
        <color theme="1"/>
        <rFont val="Times New Roman"/>
        <family val="1"/>
      </rPr>
      <t xml:space="preserve">   </t>
    </r>
    <r>
      <rPr>
        <sz val="11"/>
        <color theme="1"/>
        <rFont val="Verdana"/>
        <family val="2"/>
      </rPr>
      <t>het verlengde van de start of aankomstlijn overschrijdt in plaats van tussen de boeien te roeien die deze lijnen afbakenen. De startpoort kan ook opnieuw genomen worden zonder strafpunt toe te kennen; de tijd blijft verder lopen na de eerste overschrijding van het verlengde van de startpoort.</t>
    </r>
  </si>
  <si>
    <t>Rangschikking</t>
  </si>
  <si>
    <t>Art. 12.7.</t>
  </si>
  <si>
    <t>Worden op kop van de rangschikking geplaatst, en gerangschikt naargelang de verwezenlijkte tijd, de roeiers die het parcours op correcte wijze, zonder strafpunten hebben afgelegd. Worden daarna gerangschikt, en steeds volgens de verwezenlijkte tijden, de roeiers die één strafpunt hebben opgelopen, daarna zij die twee strafpunten hebben opgelopen, enz.</t>
  </si>
  <si>
    <t>Iedere roeier mag slechts één maal het parcours roeien.</t>
  </si>
  <si>
    <t>HOOFDSTUK XIII – MATERIAAL</t>
  </si>
  <si>
    <t>Art. 13.1.</t>
  </si>
  <si>
    <r>
      <t>a.</t>
    </r>
    <r>
      <rPr>
        <sz val="7"/>
        <color theme="1"/>
        <rFont val="Times New Roman"/>
        <family val="1"/>
      </rPr>
      <t xml:space="preserve">        </t>
    </r>
    <r>
      <rPr>
        <sz val="11"/>
        <color theme="1"/>
        <rFont val="Verdana"/>
        <family val="2"/>
      </rPr>
      <t>De skiffs in polyester, gebruikt in lijnwedstrijden, slaloms en langeafstandswedstrijden moeten voldoen aan de minimumnormen inzake gewicht en lengte, bepaald in Ad. art. 13.1.</t>
    </r>
  </si>
  <si>
    <r>
      <t>b.</t>
    </r>
    <r>
      <rPr>
        <sz val="7"/>
        <color theme="1"/>
        <rFont val="Times New Roman"/>
        <family val="1"/>
      </rPr>
      <t xml:space="preserve">        </t>
    </r>
    <r>
      <rPr>
        <sz val="11"/>
        <color theme="1"/>
        <rFont val="Verdana"/>
        <family val="2"/>
      </rPr>
      <t>De C-boten en yolettes moeten voldoen aan de kenmerken opgenomen in</t>
    </r>
  </si>
  <si>
    <t>Ad. art. 13.1 om toegelaten te worden in wedstrijden.</t>
  </si>
  <si>
    <t xml:space="preserve">Ad. art. 13.1. </t>
  </si>
  <si>
    <t>a. Skiffs in polyester, gebruikt voor lijnwedstrijden, slaloms en langeafstandswedstrijden moeten een minimumgewicht hebben van 17kg, zonder ballast; en een minimumlengte van 7,20m.</t>
  </si>
  <si>
    <t>b.          Maximum lengte           Minimum breedte          Minimum gewicht</t>
  </si>
  <si>
    <t>C1               7,00 m                         0,70 m                        22,00 kg</t>
  </si>
  <si>
    <t>C2               8,00 m                         0,70 m                        40,00 kg</t>
  </si>
  <si>
    <t>C4              11,00 m                        0,78 m                        60,00 kg</t>
  </si>
  <si>
    <t>HOOFDSTUK XIV – ERGOMETERWEDSTRIJDEN</t>
  </si>
  <si>
    <t>Art. 14.1.</t>
  </si>
  <si>
    <t>Overeenkomstig art. 1 van de internationale roeicodex erkent de K.B.R. eveneens het roeien op een ergometer.</t>
  </si>
  <si>
    <t>Ad. art. 14.1.</t>
  </si>
  <si>
    <t>De titel van “Kampioen van België” wordt slechts toegekend aan de individuele roeiers van die categorieën, welke eveneens op het water de titel van “Kampioen van België” kunnen behalen, overeenkomstig art. 11.5., tenzij anders bepaald gevolg aan art. 1.2.</t>
  </si>
  <si>
    <t>Art. 14.2.</t>
  </si>
  <si>
    <t>Dientengevolge zijn alle reglementen, opgenomen in de nationale roeicodex m.b.t. het roeien in de natuurlijke vorm, van toepassing, o.a. hoofdstuk IV van deze codex, betreffende “Administratie - organisatie van roeiwedstrijden”.</t>
  </si>
  <si>
    <t>Art. 14.3.</t>
  </si>
  <si>
    <t>Evenwel kunnen uitzonderingen op art. 14.2. worden toegestaan door de Raad van Bestuur van de K.B.R., met betrekking tot de officieel erkende afstanden voor elke leeftijdscategorie en de te innen inschrijfgelden.</t>
  </si>
  <si>
    <t>HOOFDSTUK XV – LANGEAFSTANDSWEDSTRIJDEN</t>
  </si>
  <si>
    <t>Art. 15.1.</t>
  </si>
  <si>
    <r>
      <t>a.</t>
    </r>
    <r>
      <rPr>
        <sz val="7"/>
        <color theme="1"/>
        <rFont val="Times New Roman"/>
        <family val="1"/>
      </rPr>
      <t xml:space="preserve">        </t>
    </r>
    <r>
      <rPr>
        <sz val="11"/>
        <color theme="1"/>
        <rFont val="Verdana"/>
        <family val="2"/>
      </rPr>
      <t>De bepalingen van art. 4.7. zijn van toepassing.</t>
    </r>
  </si>
  <si>
    <t>Een duidelijk plan van het parcours met vermelding van de verkeersregels op het water (o.a. oproeibaan, préstart, inhaalprocedures, hindernissen, enz.) dient vermeld te worden in het voorprogramma.</t>
  </si>
  <si>
    <t>b. De ploegen die te laat komen voor het inschepen en niet meer tijdig de start kunnen bereiken, worden geweigerd bij de inscheping.</t>
  </si>
  <si>
    <t>Préstart</t>
  </si>
  <si>
    <t>Art. 15.2.</t>
  </si>
  <si>
    <t>a. De deelnemende ploegen dienen zich in goede volgorde aan te bieden aan de préstart.</t>
  </si>
  <si>
    <t>b. De préstart is gelegen op min. 50m vóór de startlijn.</t>
  </si>
  <si>
    <t>Startprocedure</t>
  </si>
  <si>
    <t>Art. 15.3.</t>
  </si>
  <si>
    <t>a. Mits toelating van de starter, laat de préstarter de ploegen één na één of boord aan boord doorvaren naar de start, rekening houdend met de voorziene tussentijden m.b.t. de start.</t>
  </si>
  <si>
    <t>b. Geen enkele ploeg mag de préstartlijn overschrijden zonder toelating van de préstarter. Overtreders worden beboet met een straftijd van 15 seconden.</t>
  </si>
  <si>
    <t>c. Ploegen, die zich te laat aan de préstart aanbieden, starten na de laatste deelnemer van het wedstrijdveld van betreffende sessie.</t>
  </si>
  <si>
    <t>d. De start geschiedt volgens het type “vliegende” start.</t>
  </si>
  <si>
    <t>Inhalen en voorbijsteken</t>
  </si>
  <si>
    <t>Art. 15.4.</t>
  </si>
  <si>
    <t>a. Het inhalen en voorbijsteken dient te geschieden, zoals vermeld in het voorprogramma.</t>
  </si>
  <si>
    <t>b. Eenmaal de boegbal van de oplopende ploeg op de hoogte komt van de achtersteven van de opgelopen ploeg, dient deze laatste voorrang te verlenen, door uit te wijken, zonder de oplopende ploeg te hinderen.</t>
  </si>
  <si>
    <t>c. Bij hindering wordt de hinderende ploeg op zijn minst beboet met een straftijd van 15 sec.</t>
  </si>
  <si>
    <t>d. Op dezelfde wijze wordt een straftijd toegekend bij het niet naleven van de instructies van de kamprechters langsheen het parcours.</t>
  </si>
  <si>
    <t>Hindernissen</t>
  </si>
  <si>
    <t>Art. 15.5.</t>
  </si>
  <si>
    <t>Hindernissen en eventuele zones met inhaalverbod dienen duidelijk en tijdig aangeduid te worden.</t>
  </si>
  <si>
    <t>HOOFDSTUK XV - SLOTBEPALING</t>
  </si>
  <si>
    <t>Art. 16.1.</t>
  </si>
  <si>
    <t xml:space="preserve">Ad. art.16.1. </t>
  </si>
  <si>
    <t>De codex wordt aangevuld met uitvoeringsreglementen, waarvan de actuele versie werd goedgekeurd door dezelfde algemene vergadering van de K.B.R. op</t>
  </si>
  <si>
    <t>12 maart 2017.</t>
  </si>
  <si>
    <t>Art.</t>
  </si>
  <si>
    <t>K.B.R.</t>
  </si>
  <si>
    <t>FISA</t>
  </si>
  <si>
    <t>Omschrijving</t>
  </si>
  <si>
    <t>Straf-punten</t>
  </si>
  <si>
    <t>A. ORGANISERENDE VERENIGING</t>
  </si>
  <si>
    <r>
      <t xml:space="preserve">Ad </t>
    </r>
    <r>
      <rPr>
        <i/>
        <sz val="10"/>
        <color theme="1"/>
        <rFont val="Verdana"/>
        <family val="2"/>
      </rPr>
      <t>3.1.</t>
    </r>
  </si>
  <si>
    <t>Per niet-conforme technische inrichting van het wedstrijdveld</t>
  </si>
  <si>
    <t>4.1.</t>
  </si>
  <si>
    <t>Niet gemotiveerde annulering van een regatta</t>
  </si>
  <si>
    <t>4.4.</t>
  </si>
  <si>
    <t>Organiseren van een regatta zonder toelating</t>
  </si>
  <si>
    <t>4.7.</t>
  </si>
  <si>
    <t>Niet vermelden in voorprogramma van wisselprijzen en de laatste winnaars</t>
  </si>
  <si>
    <t>Niet aanvragen van de goedkeuring van het voorprogramma</t>
  </si>
  <si>
    <t>Laattijdig aanvragen van de goedkeuring van het voorprogramma</t>
  </si>
  <si>
    <t>4.8.</t>
  </si>
  <si>
    <t>Laattijdig opsturen van het voorprogramma</t>
  </si>
  <si>
    <t>Verspreiden van een niet goedgekeurd voorprogramma</t>
  </si>
  <si>
    <t>4.9.</t>
  </si>
  <si>
    <t>Aanbrengen van wijzigingen aan het voorprogramma na goedkeuring</t>
  </si>
  <si>
    <t>4.12.</t>
  </si>
  <si>
    <t>Afwezigheid van de regattasecretaris</t>
  </si>
  <si>
    <t>Afwezigheid van de controlecommissie</t>
  </si>
  <si>
    <t>4.13.</t>
  </si>
  <si>
    <t>Niet opsturen van de lijst der inschrijvingen</t>
  </si>
  <si>
    <t>Laattijdig opsturen van de lijst der inschrijvingen</t>
  </si>
  <si>
    <t>Niet vermelden van het uurrooster der voorwedstrijden</t>
  </si>
  <si>
    <t>4.22.</t>
  </si>
  <si>
    <t>Niet opsturen van het juryrapport</t>
  </si>
  <si>
    <t>Laattijdig opsturen van het juryrapport</t>
  </si>
  <si>
    <t>Onvolledig of onjuist juryrapport</t>
  </si>
  <si>
    <t>4.26.</t>
  </si>
  <si>
    <t>Niet opsturen van de rekening der strafpunten</t>
  </si>
  <si>
    <t>Laattijdig opsturen van de rekening der strafpunten</t>
  </si>
  <si>
    <t>4.27.</t>
  </si>
  <si>
    <t>Niet-betaling (op 31/12/jaar) van de kosten van de kamprechters</t>
  </si>
  <si>
    <t>4.28.</t>
  </si>
  <si>
    <t>Afwezigheid van medische hulpdienst</t>
  </si>
  <si>
    <t>Afwezigheid van veiligheids- en hulpverleningsdienst</t>
  </si>
  <si>
    <t>8.1.</t>
  </si>
  <si>
    <t>Afwezigheid van een weegschaal 2 uren voor de wedstrijden</t>
  </si>
  <si>
    <t>Afwezigheid van een weegschaal gedurende de wedstrijden</t>
  </si>
  <si>
    <t>8.3.</t>
  </si>
  <si>
    <t>Niet ter beschikking zijn van boeg- of rugnummers</t>
  </si>
  <si>
    <t>8.5.</t>
  </si>
  <si>
    <t>Per ontbrekend vervoermiddel voor de kamprechters</t>
  </si>
  <si>
    <t>9.1.</t>
  </si>
  <si>
    <t>Per ontbrekende prijs</t>
  </si>
  <si>
    <t>&amp; 12.3.</t>
  </si>
  <si>
    <t>Niet uithangen van plan van het wedstrijdveld</t>
  </si>
  <si>
    <t>12.4.</t>
  </si>
  <si>
    <t>Niet-conforme slalomboeien</t>
  </si>
  <si>
    <t>Straf-</t>
  </si>
  <si>
    <t>punten</t>
  </si>
  <si>
    <t>B. DEELNEMENDE VERENIGING</t>
  </si>
  <si>
    <t>2.1.</t>
  </si>
  <si>
    <t>Niet vermelden van vergunningsnummer op inschrijvingsformulier</t>
  </si>
  <si>
    <t>4.6.</t>
  </si>
  <si>
    <t>Per ontbrekend document</t>
  </si>
  <si>
    <t>Per onvolledig ingevuld of niet-conform document</t>
  </si>
  <si>
    <r>
      <t xml:space="preserve">Ad </t>
    </r>
    <r>
      <rPr>
        <i/>
        <sz val="10"/>
        <color theme="1"/>
        <rFont val="Verdana"/>
        <family val="2"/>
      </rPr>
      <t>4.11.</t>
    </r>
  </si>
  <si>
    <t>Niet gerechtvaardigde afwezigheid van een kamprechter</t>
  </si>
  <si>
    <t>4.15.</t>
  </si>
  <si>
    <t>Per laattijdige, door de jury toegelaten inschrijving</t>
  </si>
  <si>
    <t>4.17</t>
  </si>
  <si>
    <t>Laattijdig meegedeelde terugtrekking of ploegwijziging</t>
  </si>
  <si>
    <t>4.23</t>
  </si>
  <si>
    <t>4.24</t>
  </si>
  <si>
    <t>Niet-betaling (op 31/12/jaar+1) van de inschrijfgelden, boetes met betrekking tot terugtrekkingen en strafpunten</t>
  </si>
  <si>
    <r>
      <t xml:space="preserve">Ad </t>
    </r>
    <r>
      <rPr>
        <i/>
        <sz val="10"/>
        <color theme="1"/>
        <rFont val="Verdana"/>
        <family val="2"/>
      </rPr>
      <t>4.23.</t>
    </r>
  </si>
  <si>
    <t>Afwezig aan de start</t>
  </si>
  <si>
    <t>9.3.</t>
  </si>
  <si>
    <t>Per niet binnen de termijn bezorgde wisselbeker</t>
  </si>
  <si>
    <t>10.1.</t>
  </si>
  <si>
    <t>Per niet- of laattijdig meegedeelde samenstelling van een in het buitenland deelnemende ploeg</t>
  </si>
  <si>
    <t>Niet- of laattijdig meedelen van uitslag van een in het buitenland deelnemende ploeg</t>
  </si>
  <si>
    <r>
      <t xml:space="preserve">Ad </t>
    </r>
    <r>
      <rPr>
        <i/>
        <sz val="10"/>
        <color theme="1"/>
        <rFont val="Verdana"/>
        <family val="2"/>
      </rPr>
      <t>32</t>
    </r>
  </si>
  <si>
    <t>Niet eerbiedigen van leeftijdscategorie bij masters</t>
  </si>
  <si>
    <t>39 +</t>
  </si>
  <si>
    <r>
      <t xml:space="preserve">Ad </t>
    </r>
    <r>
      <rPr>
        <i/>
        <sz val="10"/>
        <color theme="1"/>
        <rFont val="Verdana"/>
        <family val="2"/>
      </rPr>
      <t>39</t>
    </r>
  </si>
  <si>
    <t>Gebruik van niet-conforme boot</t>
  </si>
  <si>
    <t>Wederrechtelijk gebruik maken van elektrische, elektronische of andere apparatuur</t>
  </si>
  <si>
    <t>Per in het buitenland deelnemende ploeg zonder toelating</t>
  </si>
  <si>
    <t>Deelname aan een regatta onder twee vlaggen</t>
  </si>
  <si>
    <t>Valse verklaringen</t>
  </si>
  <si>
    <t>C. ROEIERS EN STUURLUI</t>
  </si>
  <si>
    <t>2.8.</t>
  </si>
  <si>
    <t>Niet conform gewicht van een stuurman</t>
  </si>
  <si>
    <t>8.2.</t>
  </si>
  <si>
    <t>Niet-conforme kledij</t>
  </si>
  <si>
    <t>Niet-conforme riembladen</t>
  </si>
  <si>
    <t>Afwezig of foutief boeg- of rugnummer</t>
  </si>
  <si>
    <t>Stuurman niet gewogen binnen voorziene termijn</t>
  </si>
  <si>
    <t>Lichtgewichtroeier niet gewogen binnen voorziene termijn</t>
  </si>
  <si>
    <t>50 +</t>
  </si>
  <si>
    <r>
      <t xml:space="preserve">Ad </t>
    </r>
    <r>
      <rPr>
        <i/>
        <sz val="10"/>
        <color theme="1"/>
        <rFont val="Verdana"/>
        <family val="2"/>
      </rPr>
      <t>50</t>
    </r>
  </si>
  <si>
    <t>Onregelmatige of niet-conforme publiciteit</t>
  </si>
  <si>
    <t>59 + 60</t>
  </si>
  <si>
    <t>Onregelmatige wijziging van een lid van de ploeg</t>
  </si>
  <si>
    <t>62,63 &amp;</t>
  </si>
  <si>
    <t>Niet eerbiedigen der richtlijnen van de jury, van het organisatie-comité of van de verkeersregels op het water</t>
  </si>
  <si>
    <t>63 &amp; 64</t>
  </si>
  <si>
    <t>Onregelmatige aanwezigheid op het wedstrijdveld</t>
  </si>
  <si>
    <t>Het basistarief van de inschrijfgelden wordt bepaald door de algemene vergadering van de K.B.R., en bedraagt per dag en per vereniging minimum € 5,00.</t>
  </si>
  <si>
    <t>VOORSTELLEN 2021</t>
  </si>
  <si>
    <r>
      <rPr>
        <sz val="11"/>
        <color rgb="FFFF0000"/>
        <rFont val="Verdana"/>
        <family val="2"/>
      </rPr>
      <t>KRCG</t>
    </r>
    <r>
      <rPr>
        <sz val="11"/>
        <color theme="1"/>
        <rFont val="Verdana"/>
        <family val="2"/>
      </rPr>
      <t xml:space="preserve">: </t>
    </r>
    <r>
      <rPr>
        <strike/>
        <sz val="11"/>
        <color theme="1"/>
        <rFont val="Verdana"/>
        <family val="2"/>
      </rPr>
      <t>op deze kampioenschappen wordt geen enkele laattijdige inschrijving aanvaard.</t>
    </r>
    <r>
      <rPr>
        <sz val="11"/>
        <color theme="1"/>
        <rFont val="Verdana"/>
        <family val="2"/>
      </rPr>
      <t xml:space="preserve"> Laattijdige inschrijvingen moeten bij de secretaris-generaal van de KBR ingediend worden
1° uiterlijk 48 uur na het verspreiden van de lottrekking door de organisatoren
2° er worden geen laattijdige inschrijvingen toegelaten indien dit wijzigingen oplevert in de mogelijke kwalificatie (bvb veroorzaken van bijkomende schiftingen)
3° voor laattijdige inschrijvingen op BK wordt een dubbele boete toegepast
</t>
    </r>
  </si>
  <si>
    <r>
      <t xml:space="preserve">EG: </t>
    </r>
    <r>
      <rPr>
        <sz val="11"/>
        <rFont val="Calibri"/>
        <family val="2"/>
        <scheme val="minor"/>
      </rPr>
      <t>handicapfactoren, zowel voor personen als voor boten opnemen in codex (zie document)</t>
    </r>
  </si>
  <si>
    <t>KRB:</t>
  </si>
  <si>
    <t>KRNSO:</t>
  </si>
  <si>
    <t>De titel van Kampioen van België wordt niet toegekend indien er slechts  1 roei(st)er of 1 ploeg is ingeschreven (row over)</t>
  </si>
  <si>
    <t>Na het sluiten van de inschrijvingen dient de secretaris-generaal, binnen de 24 uur de lijst van de ingeschreven ploegen te zenden aan :</t>
  </si>
  <si>
    <t>- het officieel adres van de ingeschreven verenigingen</t>
  </si>
  <si>
    <t>- de secretaris van de F.K.R.C.</t>
  </si>
  <si>
    <t>- ieder kamprechter (zowel effectief als reserve) aangeduid voor het KvB</t>
  </si>
  <si>
    <t>                        - JM12, JX12   1X, 2X</t>
  </si>
  <si>
    <t>                        - JM14, JW14, JM16, JW16   1X, 2X, 4X</t>
  </si>
  <si>
    <t xml:space="preserve"> ° titel wordt toegekend op het KvB lange boten voor de volgende categorieën / boottypes:                    </t>
  </si>
  <si>
    <t>° voor alle b.g. wedstrijden worden 10-9-8-7-6-5-4-3-2-1-1-1 enz… punten toegekend;  per club worden alle bekomen punten voor alle betrokken races opgeteld.  titel toegekend aan de club met het hoogste aantal punten</t>
  </si>
  <si>
    <t>Le Conseil d'Administration de la F.R.B.A. doit pouvoir soumettre des propositions annuellement. Ce possibilité doit permettre de corriger un manquement éventuel du code des courses ou de développer de nouvelles politiques d'intérêt général. A ce titre, la formulation de l'Article 1.5 suggère déjà que cela est possible mais l'Article 1.3 l'empêche.</t>
  </si>
  <si>
    <t>Suppression de la photographie qui ne présente aucune plus value et n'est déjà plus demandée dans les faits.</t>
  </si>
  <si>
    <t>Objectif : clarifier que les J14 peuvent barrer sur les longues distances comme cela est d'application dans certaines courses.</t>
  </si>
  <si>
    <r>
      <t xml:space="preserve">Objectifs :
</t>
    </r>
    <r>
      <rPr>
        <sz val="12"/>
        <color theme="1"/>
        <rFont val="Calibri (Body)"/>
      </rPr>
      <t>- imposer aux organisateurs de prendre en compte l'âge des rameurs masters</t>
    </r>
    <r>
      <rPr>
        <sz val="11"/>
        <color theme="1"/>
        <rFont val="Calibri"/>
        <family val="2"/>
        <scheme val="minor"/>
      </rPr>
      <t xml:space="preserve">
- permettre des départs par handicap pour connaître le classement dès l'arrivée. Cela se pratique dans de nombreux pays.</t>
    </r>
  </si>
  <si>
    <t>Un nouveau décret règlemente le sport en Communauté française</t>
  </si>
  <si>
    <t>Tout rameur membre d'une société associée à la Ligue Francophone d’Aviron et / ou toute société associée à la Ligue Francophone d’Aviron qui aura octroyé ou accepté une indemnité ou un avantage en nature quelconque à l’occasion d'un transfert, seront sanctionnés conformément aux dispositions du Code disciplinaire de la LFA.</t>
  </si>
  <si>
    <t>Eviter des incohérences avec le code disciplinaire de la LFA.</t>
  </si>
  <si>
    <t>Suppression de l'article</t>
  </si>
  <si>
    <t>Cet article a-t-il encore une raison d'être ? Dans les faits, la F.R.B.A. ne communique plus chaque année la liste des régates concernées (bien que la liste soit la même chaque année). Aussi des rameurs masters souhaitant ramer des régates ces weekends-là sont-ils obligés d'effectuer cette démarche administrative alors que ces régates protégées ne proposent pas de courses pour les masters ?</t>
  </si>
  <si>
    <t>Inscriptions régates via la plate forme informatique
Lors de la première connexion, le système invite a définir un mot de passe.
Ce mot de passe sera confirmé par la FRBA.
L’inscription d’un équipage a une régate doit se faire via ce site électronique par le secrétaire sportif désigné par son club ou en cas d’absence par son suppléant.</t>
  </si>
  <si>
    <t>Les pénalités et indemnités pour forfait ne sont pas prévues dans le code des courses mais uniquement dans les addendum. Le code des courses ne précise pas qui est compétent pour imposer des amendes, Il convient de combler ces manquements. Par ailleurs, lorsque l'infraction peut être régularisée, c'est la moindre des choses que d'adresser un rappel au club défaillant avant de le sanctionner.</t>
  </si>
  <si>
    <t>Les pénalités relatives à des manquements non repris dans la liste annexée se déterminent par analogie avec les pénalités figurant dans cette liste.</t>
  </si>
  <si>
    <t>Il faut respecter le principe de la légalité des sanctions qui est un principe général de droit et qui veut que toute peine soit définie à l'avance, afin que le contrevenant soit informé de la sanction qui'il peut subir. Définir a posteriori et par analogie des sanctions, c'est ouvrir la porte à l'arbitraire et à des recours devant le CBAS.</t>
  </si>
  <si>
    <t xml:space="preserve"> 4 points par équipage avec un maximum de 40 points par jour par club</t>
  </si>
  <si>
    <t>Il arrive qu'un club oublie d'inscrire ses équipages avant la clôture des inscriptions. Dans le cas où cela concerne plus d'une dizaine de bateaux, le montant des pénalités devient disproportionné par rapport à l'erreur. Cela dissuade parfois certains clubs de se présenter à la régate ce qui n'est pas l'objectif de cette pénalité.</t>
  </si>
  <si>
    <t>Suppression de la pénalité</t>
  </si>
  <si>
    <t>La plupart des régates à l'étranger ne demandent pas l'autorisation de la fédération nationale, en accord avec l'article 52 de la FISA. Le Codex ne le demande que pour les régates protégées. Cette pénalité n'a donc pas lieu d'être puisque seuls les résultats sont à transmettre.</t>
  </si>
  <si>
    <t>La rédaction actuelle n'est pas claire. Ce qu'on veut en réalité sanctionner, c'est un seul fait qui constitue à la fois plusieurs infractions et pas une infraction sanctionnée par plusieurs amendes. Si les sanctions sont différentes, l'article ne précise pas quelle pénalité appliquer. Exemple: l'absence de balance 2 heures avant les courses est sanctionnée de 20 points et l'absence de balance pendant les courses est sanctionnée de 40 points Si un club n'a pas du tout de balance, il commet deux infractions. On ne va pas le sanctionner deux fois en lui imposant 20 + 40 points de pénalités mais on va appliquer l'amende la plus forte. Cette solution est inspirée directement du droit pénal.</t>
  </si>
  <si>
    <r>
      <t xml:space="preserve">a. à des séries distinctes avec classement général selon le temps réalisé </t>
    </r>
    <r>
      <rPr>
        <strike/>
        <sz val="11"/>
        <color rgb="FFFF0000"/>
        <rFont val="Verdana"/>
        <family val="2"/>
      </rPr>
      <t>s'il s'agit de juniors ou de masters</t>
    </r>
    <r>
      <rPr>
        <sz val="11"/>
        <color theme="1"/>
        <rFont val="Verdana"/>
        <family val="2"/>
      </rPr>
      <t xml:space="preserve"> (voir également l'art. 5.3);</t>
    </r>
  </si>
  <si>
    <r>
      <t>b. à des séries éliminatoires dont les qualifiés accèdent à la finale</t>
    </r>
    <r>
      <rPr>
        <strike/>
        <sz val="11"/>
        <color rgb="FFFF0000"/>
        <rFont val="Verdana"/>
        <family val="2"/>
      </rPr>
      <t xml:space="preserve"> s'il s'agit d'une part, d'une course de seniors et d'autre part pour des juniors</t>
    </r>
    <r>
      <rPr>
        <sz val="11"/>
        <color theme="1"/>
        <rFont val="Verdana"/>
        <family val="2"/>
      </rPr>
      <t xml:space="preserve"> pendant les championnats de Belgique.</t>
    </r>
  </si>
  <si>
    <t>Simplifaction de l'article. L'exception est devenu la pratique la plus courante. Hors des championnats de Belgique, seule une régate procède encore à des élminatoires.</t>
  </si>
  <si>
    <t xml:space="preserve">Comportement antisportif: Tous les concurrents, entraineurs et officiels de course ou de club doivent faire preuve de respect à l’égard de chacun d’entre eux ainsi que du public. Les intimidations, ingérences dans l'arbitrage, injures, violences, agressions sont sanctionnées de points de pénalité, sans préjudice des poursuites disciplinaires éventuelles.
Tableau  des points de pénalité 8.1
Comportement antisportif : 10 points </t>
  </si>
  <si>
    <t>Aucune disposition du code des courses ne fait état de comportement antisportif. Certains comportements antisportifs bien déterminés ne peuvent rester sans suite et doivent être sanctionnés.( NB exemple d'ingérence dans l'arbitrage: le coach qui interrompt un arbitre dans l'exercice de ses fonctions pour protester et contester son arbitrage )</t>
  </si>
  <si>
    <t>NEW</t>
  </si>
  <si>
    <t>La FISA autorise maintenant que les rameurs portent l'unifrome de leur club en régate internationale.</t>
  </si>
  <si>
    <r>
      <t xml:space="preserve">Les sociétés qui, directement ou par l'intermédiaire de leurs sociétaires, font appel sur les décisions du jury ou des juges-arbitres sont, via le CA de la F.R.B.A., orientées vers le Comité de discipline ou vers la </t>
    </r>
    <r>
      <rPr>
        <strike/>
        <sz val="11"/>
        <rFont val="Verdana"/>
        <family val="2"/>
      </rPr>
      <t>F.R.B.A.</t>
    </r>
    <r>
      <rPr>
        <sz val="11"/>
        <color theme="1"/>
        <rFont val="Verdana"/>
        <family val="2"/>
      </rPr>
      <t xml:space="preserve"> </t>
    </r>
    <r>
      <rPr>
        <u/>
        <sz val="11"/>
        <color rgb="FFFF0000"/>
        <rFont val="Verdana"/>
        <family val="2"/>
      </rPr>
      <t>fédération</t>
    </r>
    <r>
      <rPr>
        <sz val="11"/>
        <color theme="1"/>
        <rFont val="Verdana"/>
        <family val="2"/>
      </rPr>
      <t xml:space="preserve"> internationale dont font partie ces sociétés et qui prendra les mesures qui s’imposent. </t>
    </r>
  </si>
  <si>
    <t>Correction du texte en français. Question : les sociétés sont-elles orientées vers la FISA ou vers leur fédération nationale ?</t>
  </si>
  <si>
    <t>Autorisation des bateaux de clubs mixtes aux CH. de Belgique bateaux courts et uniquement les bateaux de clubs aux CH. De Belgique bateaux longs.</t>
  </si>
  <si>
    <t>Les courses éliminatoires sont volontairement déséquilibrées pour permettre aux meilleurs équipages de défendre leurs chances. Des finales C, D,… constituent l'occasion pour les autres équipes d'affronter directement des équipages de niveau équivalent.</t>
  </si>
  <si>
    <t>Objtectif : s'aligner sur ce qui se pratique au niveau international et dans quasi tous les sports</t>
  </si>
  <si>
    <t>Adaptation de l'article pour tenir compte de la flotte belge.</t>
  </si>
  <si>
    <t>Les dispositions de l'article 11.3 relatives à l'affiliation à un club membre de la LFA ou la VRL ne sont pas d'application pour les championnats de Belgique sur ergomètre.</t>
  </si>
  <si>
    <t>Les courses sont ouvertes aux rameurs non licenciés. Il n'y a pas de raison sportive pour que ces rameurs ne puissent entrer en ligne de compte pour le championnat de Belgique. Peut-être à déplacer dans l'article 11.3 ?</t>
  </si>
  <si>
    <t>Qu'on le veuille ou non des statistiques de records de Belgique existent. En l'absence de règles claires, on observe même des communications opposées entre les différentes instances officielles.</t>
  </si>
  <si>
    <t>U19</t>
  </si>
  <si>
    <t>U17</t>
  </si>
  <si>
    <t>U15</t>
  </si>
  <si>
    <t>U13</t>
  </si>
  <si>
    <t>U11</t>
  </si>
  <si>
    <t>naar artikel 2.2.</t>
  </si>
  <si>
    <t>cfr World Rowing</t>
  </si>
  <si>
    <t>Voor de lijnwedstrijden wordt de lengte van het parcours beperkt tot:</t>
  </si>
  <si>
    <t>pas codex belge</t>
  </si>
  <si>
    <t>negatief advies</t>
  </si>
  <si>
    <r>
      <t xml:space="preserve">De wijzigingsvoorstellen </t>
    </r>
    <r>
      <rPr>
        <sz val="11"/>
        <color rgb="FFFF0000"/>
        <rFont val="Verdana"/>
        <family val="2"/>
      </rPr>
      <t>aan de artikelen van de</t>
    </r>
    <r>
      <rPr>
        <sz val="11"/>
        <color theme="1"/>
        <rFont val="Verdana"/>
        <family val="2"/>
      </rPr>
      <t xml:space="preserve"> nationale roeicodex kunnen slechts worden voorgelegd aan de algemene vergadering van de K.B.R. in een postolympisch jaar.</t>
    </r>
  </si>
  <si>
    <r>
      <t xml:space="preserve">De wijzigingsvoorstellen, ingediend door </t>
    </r>
    <r>
      <rPr>
        <sz val="11"/>
        <color rgb="FFFF0000"/>
        <rFont val="Verdana"/>
        <family val="2"/>
      </rPr>
      <t>het Bestuursorgaan</t>
    </r>
    <r>
      <rPr>
        <sz val="11"/>
        <color theme="1"/>
        <rFont val="Verdana"/>
        <family val="2"/>
      </rPr>
      <t xml:space="preserve"> van de K.B.R. of door de F.K.R.C., moeten </t>
    </r>
    <r>
      <rPr>
        <strike/>
        <sz val="11"/>
        <color rgb="FFFF0000"/>
        <rFont val="Verdana"/>
        <family val="2"/>
      </rPr>
      <t>eveneens</t>
    </r>
    <r>
      <rPr>
        <sz val="11"/>
        <color theme="1"/>
        <rFont val="Verdana"/>
        <family val="2"/>
      </rPr>
      <t xml:space="preserve"> vóór 10 december </t>
    </r>
    <r>
      <rPr>
        <sz val="11"/>
        <color rgb="FFFF0000"/>
        <rFont val="Verdana"/>
        <family val="2"/>
      </rPr>
      <t xml:space="preserve">van ieder jaar </t>
    </r>
    <r>
      <rPr>
        <sz val="11"/>
        <color theme="1"/>
        <rFont val="Verdana"/>
        <family val="2"/>
      </rPr>
      <t>aan de liga's meegedeeld worden.</t>
    </r>
  </si>
  <si>
    <r>
      <rPr>
        <sz val="11"/>
        <color rgb="FFFF0000"/>
        <rFont val="Verdana"/>
        <family val="2"/>
      </rPr>
      <t>Het Bestuursorgaan</t>
    </r>
    <r>
      <rPr>
        <sz val="11"/>
        <color theme="1"/>
        <rFont val="Verdana"/>
        <family val="2"/>
      </rPr>
      <t xml:space="preserve"> van de Koninklijke Belgische Roeibond (verder afgekort K.B.R.), beslist over de gevallen die niet voorzien zijn door de internationale codex of de Belgische codex, of hun uitvoeringsreglementen. Zij wint advies in bij de federale kamprechters- en regattacommissie (verder afgekort F.K.R.C.).</t>
    </r>
  </si>
  <si>
    <r>
      <t xml:space="preserve">Le Conseil d'Administration de la F.R.B.A. soumet annuellement la liste des propositions de modification </t>
    </r>
    <r>
      <rPr>
        <sz val="11"/>
        <color rgb="FFFF0000"/>
        <rFont val="Verdana"/>
        <family val="2"/>
      </rPr>
      <t>au Réglement d'exécutio</t>
    </r>
    <r>
      <rPr>
        <sz val="11"/>
        <color theme="1"/>
        <rFont val="Verdana"/>
        <family val="2"/>
      </rPr>
      <t>n à l'approbation de l'Assemblée Générale de la F.R.B.A.</t>
    </r>
  </si>
  <si>
    <r>
      <rPr>
        <sz val="11"/>
        <color rgb="FFFF0000"/>
        <rFont val="Verdana"/>
        <family val="2"/>
      </rPr>
      <t xml:space="preserve">Het Bestuursorgaan </t>
    </r>
    <r>
      <rPr>
        <sz val="11"/>
        <color theme="1"/>
        <rFont val="Verdana"/>
        <family val="2"/>
      </rPr>
      <t xml:space="preserve">van de K.B.R. legt jaarlijks de lijst met wijzigingsvoorstellen </t>
    </r>
    <r>
      <rPr>
        <sz val="11"/>
        <color rgb="FFFF0000"/>
        <rFont val="Verdana"/>
        <family val="2"/>
      </rPr>
      <t>aan de uitvoeringsbesluiten</t>
    </r>
    <r>
      <rPr>
        <sz val="11"/>
        <color theme="1"/>
        <rFont val="Verdana"/>
        <family val="2"/>
      </rPr>
      <t xml:space="preserve"> ter goedkeuring voor tijdens de jaarlijkse algemene vergadering van de K.B.R., die deze voorstellen door een stemming aanvaardt. </t>
    </r>
  </si>
  <si>
    <t xml:space="preserve">Ad. art. 2.7. </t>
  </si>
  <si>
    <r>
      <t xml:space="preserve">a. De </t>
    </r>
    <r>
      <rPr>
        <i/>
        <sz val="11"/>
        <color rgb="FFFF0000"/>
        <rFont val="Verdana"/>
        <family val="2"/>
      </rPr>
      <t>U13</t>
    </r>
    <r>
      <rPr>
        <i/>
        <sz val="11"/>
        <color theme="1"/>
        <rFont val="Verdana"/>
        <family val="2"/>
      </rPr>
      <t xml:space="preserve"> en </t>
    </r>
    <r>
      <rPr>
        <i/>
        <sz val="11"/>
        <color rgb="FFFF0000"/>
        <rFont val="Verdana"/>
        <family val="2"/>
      </rPr>
      <t>U15</t>
    </r>
    <r>
      <rPr>
        <i/>
        <sz val="11"/>
        <color theme="1"/>
        <rFont val="Verdana"/>
        <family val="2"/>
      </rPr>
      <t xml:space="preserve"> mogen ook deelnemen aan wedstrijden uitsluitend voorbehouden aan juniores van de onmiddellijk hogere leeftijdscategorie, op voorwaarde dat de afstand van het parcours, bepaald voor hun eigen categorie, niet wordt overschreden.</t>
    </r>
  </si>
  <si>
    <r>
      <t xml:space="preserve">b. De </t>
    </r>
    <r>
      <rPr>
        <i/>
        <sz val="11"/>
        <color rgb="FFFF0000"/>
        <rFont val="Verdana"/>
        <family val="2"/>
      </rPr>
      <t>U11</t>
    </r>
    <r>
      <rPr>
        <i/>
        <sz val="11"/>
        <color theme="1"/>
        <rFont val="Verdana"/>
        <family val="2"/>
      </rPr>
      <t xml:space="preserve"> zijn niet toegelaten tot lijnwedstrijden op gewone regatta, doch wel over een afstand van 250m tijdens een triatlon, duatlon of biatlon, waarbij de afstand individueel wordt afgelegd.</t>
    </r>
  </si>
  <si>
    <t>Ad. Art. 2.8.</t>
  </si>
  <si>
    <t xml:space="preserve">
a. RvB wijzigen in BO
b. Juniorcategorieën aanpassen volgens World Rowing "U"
</t>
  </si>
  <si>
    <t>OPMERKINGEN</t>
  </si>
  <si>
    <r>
      <t xml:space="preserve">De </t>
    </r>
    <r>
      <rPr>
        <sz val="11"/>
        <color rgb="FFFF0000"/>
        <rFont val="Verdana"/>
        <family val="2"/>
      </rPr>
      <t>U15</t>
    </r>
    <r>
      <rPr>
        <sz val="11"/>
        <color theme="1"/>
        <rFont val="Verdana"/>
        <family val="2"/>
      </rPr>
      <t xml:space="preserve">, alsook deze behorende tot lagere leeftijdscategorieën, mogen niet deelnemen </t>
    </r>
    <r>
      <rPr>
        <sz val="11"/>
        <color rgb="FFFF0000"/>
        <rFont val="Verdana"/>
        <family val="2"/>
      </rPr>
      <t xml:space="preserve">als roeier </t>
    </r>
    <r>
      <rPr>
        <sz val="11"/>
        <color theme="1"/>
        <rFont val="Verdana"/>
        <family val="2"/>
      </rPr>
      <t>aan dergelijke wedstrijden.</t>
    </r>
  </si>
  <si>
    <r>
      <t xml:space="preserve">De betrokken roeier dient, in toepassing van het decreet </t>
    </r>
    <r>
      <rPr>
        <i/>
        <sz val="11"/>
        <color rgb="FFFF0000"/>
        <rFont val="Verdana"/>
        <family val="2"/>
      </rPr>
      <t>van 24 juli 1996 (BS 12 september 1996)</t>
    </r>
    <r>
      <rPr>
        <i/>
        <sz val="11"/>
        <color theme="1"/>
        <rFont val="Verdana"/>
        <family val="2"/>
      </rPr>
      <t xml:space="preserve"> van de onbezoldigde sportbeoefenaar, zijn ontslag in bij de vereniging, waarvan hij competitie roeiend lid is, en dit per aangetekend schrijven met postdatumstempel tussen 1 november en 15 december inclusief van elk jaar. Dit schrijven heeft uitwerking op 1 januari daaropvolgend.</t>
    </r>
  </si>
  <si>
    <r>
      <t xml:space="preserve">a. Als de twee verenigingen, deze waarvan hij lid was en deze waarnaar hij zijn overgang vraagt, behoren tot de Vlaamse Roeiliga zijn de bepalingen van het decreet </t>
    </r>
    <r>
      <rPr>
        <strike/>
        <sz val="11"/>
        <color rgb="FFFF0000"/>
        <rFont val="Verdana"/>
        <family val="2"/>
      </rPr>
      <t>van 24 juli 1996 (BS 12 september 1996)</t>
    </r>
    <r>
      <rPr>
        <sz val="11"/>
        <color theme="1"/>
        <rFont val="Verdana"/>
        <family val="2"/>
      </rPr>
      <t xml:space="preserve"> tot vaststelling van het statuut van de niet-professionele sportbeoefenaar van toepassing;</t>
    </r>
  </si>
  <si>
    <r>
      <t>De bepalingen van art. 16 en 17 van het decreet van 3 mei 2019</t>
    </r>
    <r>
      <rPr>
        <i/>
        <strike/>
        <sz val="11"/>
        <color rgb="FFFF0000"/>
        <rFont val="Verdana"/>
        <family val="2"/>
      </rPr>
      <t xml:space="preserve"> </t>
    </r>
    <r>
      <rPr>
        <i/>
        <sz val="11"/>
        <color rgb="FFFF0000"/>
        <rFont val="Verdana"/>
        <family val="2"/>
      </rPr>
      <t>tot organisatie van de sport in de Franstalige gemeenschap (M.B. van 7 oktober 2019) zijn van toepassing;</t>
    </r>
  </si>
  <si>
    <t>Ad. Art. 3.2.</t>
  </si>
  <si>
    <t>Schrapping van het artikel</t>
  </si>
  <si>
    <r>
      <t xml:space="preserve">Met uitzondering van de regatta voor masters zijn de maximale inschrijfgelden bepaald op </t>
    </r>
    <r>
      <rPr>
        <i/>
        <strike/>
        <sz val="11"/>
        <color rgb="FFFF0000"/>
        <rFont val="Verdana"/>
        <family val="2"/>
      </rPr>
      <t>€ 1,50 voor lijnwedstrijden, € 3,00 voor langeafstandswedstrijden, biatlons, duatlons en triatlons</t>
    </r>
    <r>
      <rPr>
        <i/>
        <sz val="11"/>
        <color theme="1"/>
        <rFont val="Verdana"/>
        <family val="2"/>
      </rPr>
      <t xml:space="preserve"> € </t>
    </r>
    <r>
      <rPr>
        <i/>
        <sz val="11"/>
        <color rgb="FFFF0000"/>
        <rFont val="Verdana"/>
        <family val="2"/>
      </rPr>
      <t xml:space="preserve">5,00 </t>
    </r>
    <r>
      <rPr>
        <i/>
        <sz val="11"/>
        <color theme="1"/>
        <rFont val="Verdana"/>
        <family val="2"/>
      </rPr>
      <t xml:space="preserve">en € </t>
    </r>
    <r>
      <rPr>
        <i/>
        <sz val="11"/>
        <color rgb="FFFF0000"/>
        <rFont val="Verdana"/>
        <family val="2"/>
      </rPr>
      <t>7,50</t>
    </r>
    <r>
      <rPr>
        <i/>
        <sz val="11"/>
        <color theme="1"/>
        <rFont val="Verdana"/>
        <family val="2"/>
      </rPr>
      <t xml:space="preserve"> voor ergometerwedstrijden, dit telkens per roeier of roeister.</t>
    </r>
  </si>
  <si>
    <t>De inschrijvingsgelden worden in het voorprogramma vermeld.</t>
  </si>
  <si>
    <r>
      <t xml:space="preserve">Het basistarief van de inschrijfgelden wordt bepaald door de algemene vergadering van de K.B.R., en bedraagt per dag en per vereniging minimum € </t>
    </r>
    <r>
      <rPr>
        <i/>
        <sz val="11"/>
        <color rgb="FFFF0000"/>
        <rFont val="Verdana"/>
        <family val="2"/>
      </rPr>
      <t>10,00</t>
    </r>
    <r>
      <rPr>
        <i/>
        <sz val="11"/>
        <color theme="1"/>
        <rFont val="Verdana"/>
        <family val="2"/>
      </rPr>
      <t>.</t>
    </r>
  </si>
  <si>
    <t>Voor inbreuken die niet voorkomen in deze lijst, ligt de beslissing bij het BO van de K.B.R.</t>
  </si>
  <si>
    <t>In geval van niet-akkoord, moet bezwaar ingediend worden bij de secretaris-generaal van de K.B.R.</t>
  </si>
  <si>
    <r>
      <t>a. afzonderlijke reeksen met algemeen klassement door vergelijking van de geklokte tijden</t>
    </r>
    <r>
      <rPr>
        <strike/>
        <sz val="11"/>
        <color rgb="FFFF0000"/>
        <rFont val="Verdana"/>
        <family val="2"/>
      </rPr>
      <t>, indien het om wedstrijden gaat voor juniores of masters</t>
    </r>
    <r>
      <rPr>
        <sz val="11"/>
        <color theme="1"/>
        <rFont val="Verdana"/>
        <family val="2"/>
      </rPr>
      <t xml:space="preserve"> (zie ook art. 5.3.);</t>
    </r>
  </si>
  <si>
    <r>
      <t>b. aan voorwedstrijden, waarbij de gekwalificeerde ploegen in de finale komen</t>
    </r>
    <r>
      <rPr>
        <strike/>
        <sz val="11"/>
        <color rgb="FFFF0000"/>
        <rFont val="Verdana"/>
        <family val="2"/>
      </rPr>
      <t>, indien het enerzijds wedstrijden voor seniores betreft, anderzijds wedstrijden voor juniores</t>
    </r>
    <r>
      <rPr>
        <sz val="11"/>
        <color theme="1"/>
        <rFont val="Verdana"/>
        <family val="2"/>
      </rPr>
      <t xml:space="preserve"> tijdens de Kampioenschappen van België.</t>
    </r>
  </si>
  <si>
    <t xml:space="preserve">b. aan voorwedstrijden, waarbij de gekwalificeerde ploegen in de finale komen, indien het enerzijds wedstrijden voor seniores betreft, anderzijds wedstrijden voor juniores tijdens de Kampioenschappen van België. </t>
  </si>
  <si>
    <t>schrappen</t>
  </si>
  <si>
    <t>suppression</t>
  </si>
  <si>
    <t>nl ok</t>
  </si>
  <si>
    <r>
      <t>Voor de Kampioenschappen van België wordt de lijst van de wedstrijden, alsook de volgorde waarin deze worden betwist, bepaald door de Raad van Bestuur van de K.B.R</t>
    </r>
    <r>
      <rPr>
        <sz val="11"/>
        <rFont val="Verdana"/>
        <family val="2"/>
      </rPr>
      <t>. vóór 31 oktober</t>
    </r>
    <r>
      <rPr>
        <sz val="11"/>
        <color theme="1"/>
        <rFont val="Verdana"/>
        <family val="2"/>
      </rPr>
      <t xml:space="preserve"> van het voorafgaande jaar en dit mede op advies van de F.K.R.C..</t>
    </r>
  </si>
  <si>
    <r>
      <t xml:space="preserve">Voor de Kampioenschappen van België wordt de lijst van de wedstrijden, alsook de volgorde waarin deze worden betwist, bepaald door </t>
    </r>
    <r>
      <rPr>
        <sz val="11"/>
        <color rgb="FFFF0000"/>
        <rFont val="Verdana"/>
        <family val="2"/>
      </rPr>
      <t>het Bestuursorgaan</t>
    </r>
    <r>
      <rPr>
        <sz val="11"/>
        <color theme="1"/>
        <rFont val="Verdana"/>
        <family val="2"/>
      </rPr>
      <t xml:space="preserve"> van de K.B.R</t>
    </r>
    <r>
      <rPr>
        <sz val="11"/>
        <rFont val="Verdana"/>
        <family val="2"/>
      </rPr>
      <t>. vóór 31 oktober</t>
    </r>
    <r>
      <rPr>
        <sz val="11"/>
        <color theme="1"/>
        <rFont val="Verdana"/>
        <family val="2"/>
      </rPr>
      <t xml:space="preserve"> van het voorafgaande jaar</t>
    </r>
    <r>
      <rPr>
        <strike/>
        <sz val="11"/>
        <color rgb="FFFF0000"/>
        <rFont val="Verdana"/>
        <family val="2"/>
      </rPr>
      <t xml:space="preserve"> en dit mede op advies van de F.K.R.C..</t>
    </r>
  </si>
  <si>
    <t>geen advies FSTC en FKRC</t>
  </si>
  <si>
    <t>supprimer</t>
  </si>
  <si>
    <t>idee overgemaakt voor verder studie aan BO KBR</t>
  </si>
  <si>
    <r>
      <t>Voor alle wedstrijden waarbij schiftingen zijn geroeid, worden</t>
    </r>
    <r>
      <rPr>
        <strike/>
        <sz val="11"/>
        <color rgb="FFFF0000"/>
        <rFont val="Verdana"/>
        <family val="2"/>
      </rPr>
      <t xml:space="preserve"> vanaf 8 deelnemers B</t>
    </r>
    <r>
      <rPr>
        <sz val="11"/>
        <color theme="1"/>
        <rFont val="Verdana"/>
        <family val="2"/>
      </rPr>
      <t>-</t>
    </r>
    <r>
      <rPr>
        <sz val="11"/>
        <color rgb="FFFF0000"/>
        <rFont val="Verdana"/>
        <family val="2"/>
      </rPr>
      <t>klassements</t>
    </r>
    <r>
      <rPr>
        <sz val="11"/>
        <color theme="1"/>
        <rFont val="Verdana"/>
        <family val="2"/>
      </rPr>
      <t>finales voorzien</t>
    </r>
    <r>
      <rPr>
        <sz val="11"/>
        <color rgb="FFFF0000"/>
        <rFont val="Verdana"/>
        <family val="2"/>
      </rPr>
      <t>, die minstens 2 deelnemers bevatten</t>
    </r>
    <r>
      <rPr>
        <sz val="11"/>
        <color theme="1"/>
        <rFont val="Verdana"/>
        <family val="2"/>
      </rPr>
      <t>.</t>
    </r>
  </si>
  <si>
    <t>Par exception, si l'organisation de certaines épreuves est confiée à la Comission Fédérale Technico-Sportive, celle-ci peut définir un système de progression qui diffère des dispositions du chapitre VII.</t>
  </si>
  <si>
    <t>Indien de organisatie van bepaalde nummers wordt toevertrouwd aan de Federale Sporttechnische Commissie , kan deze uitzonderlijk een progressiesysteem definiëren dat afwijkt van de bepalingen voorzien in hoofdtuk VII,</t>
  </si>
  <si>
    <r>
      <t xml:space="preserve">Pour toutes épreuves où des éliminatoires sont ramées, seront organisées des finales </t>
    </r>
    <r>
      <rPr>
        <strike/>
        <sz val="11"/>
        <rFont val="Verdana"/>
        <family val="2"/>
      </rPr>
      <t>B si le nombre d’inscrits est de 8 ou plus</t>
    </r>
    <r>
      <rPr>
        <sz val="11"/>
        <color theme="0" tint="-0.14999847407452621"/>
        <rFont val="Verdana"/>
        <family val="2"/>
      </rPr>
      <t xml:space="preserve"> </t>
    </r>
    <r>
      <rPr>
        <sz val="11"/>
        <color rgb="FFFF0000"/>
        <rFont val="Verdana"/>
        <family val="2"/>
      </rPr>
      <t>de classement pour autant qu'elles puissent réunir au moins deux équipages.</t>
    </r>
    <r>
      <rPr>
        <sz val="11"/>
        <color theme="1"/>
        <rFont val="Verdana"/>
        <family val="2"/>
      </rPr>
      <t xml:space="preserve">
</t>
    </r>
  </si>
  <si>
    <t>Prix
Un prix est décerné aux trois premiers équipages.</t>
  </si>
  <si>
    <t>Prijzen
Een prijs wordt toegekend aan de eerste drie ploegen.</t>
  </si>
  <si>
    <t>PROPOSITIONS 2021</t>
  </si>
  <si>
    <r>
      <t>b)        foto;</t>
    </r>
    <r>
      <rPr>
        <sz val="11"/>
        <color rgb="FFFF0000"/>
        <rFont val="Verdana"/>
        <family val="2"/>
      </rPr>
      <t xml:space="preserve"> RRNR</t>
    </r>
  </si>
  <si>
    <r>
      <t xml:space="preserve">b) Photographie; </t>
    </r>
    <r>
      <rPr>
        <sz val="11"/>
        <color rgb="FFFF0000"/>
        <rFont val="Verdana"/>
        <family val="2"/>
      </rPr>
      <t>numéro de régistre national</t>
    </r>
  </si>
  <si>
    <r>
      <t xml:space="preserve">een kopie </t>
    </r>
    <r>
      <rPr>
        <sz val="11"/>
        <color rgb="FFFF0000"/>
        <rFont val="Verdana"/>
        <family val="2"/>
      </rPr>
      <t>van beide zijden</t>
    </r>
    <r>
      <rPr>
        <sz val="11"/>
        <color theme="1"/>
        <rFont val="Verdana"/>
        <family val="2"/>
      </rPr>
      <t xml:space="preserve"> van het identiteitsbewijs van de roeier.</t>
    </r>
  </si>
  <si>
    <r>
      <t xml:space="preserve">la copie </t>
    </r>
    <r>
      <rPr>
        <sz val="11"/>
        <color rgb="FFFF0000"/>
        <rFont val="Verdana"/>
        <family val="2"/>
      </rPr>
      <t xml:space="preserve">des deux côtés </t>
    </r>
    <r>
      <rPr>
        <sz val="11"/>
        <rFont val="Verdana"/>
        <family val="2"/>
      </rPr>
      <t>du document d'identité du rameur</t>
    </r>
  </si>
  <si>
    <r>
      <t xml:space="preserve">Les pénalités s'expriment en un certain nombre de points, selon la liste </t>
    </r>
    <r>
      <rPr>
        <i/>
        <strike/>
        <sz val="11"/>
        <color rgb="FFFF0000"/>
        <rFont val="Verdana"/>
        <family val="2"/>
      </rPr>
      <t>non exhaustive</t>
    </r>
    <r>
      <rPr>
        <i/>
        <sz val="11"/>
        <color theme="1"/>
        <rFont val="Verdana"/>
        <family val="2"/>
      </rPr>
      <t xml:space="preserve"> ci-annexée. (voir les 2 pages suivantes). </t>
    </r>
  </si>
  <si>
    <r>
      <t xml:space="preserve">La liste des courses et l'ordre dans lequel elles se déroulent sont déterminés, pour les Championnats de Belgique, par le Conseil d'administration de la F.R.B.A. et ce avant le 31 octobre de l'année précédente </t>
    </r>
    <r>
      <rPr>
        <strike/>
        <sz val="11"/>
        <color rgb="FFFF0000"/>
        <rFont val="Verdana"/>
        <family val="2"/>
      </rPr>
      <t>et après avis de la Commission des juge-arbitres et des régates.</t>
    </r>
    <r>
      <rPr>
        <sz val="11"/>
        <color theme="1"/>
        <rFont val="Verdana"/>
        <family val="2"/>
      </rPr>
      <t xml:space="preserve">
</t>
    </r>
  </si>
  <si>
    <r>
      <rPr>
        <sz val="11"/>
        <color rgb="FFFF0000"/>
        <rFont val="Verdana"/>
        <family val="2"/>
      </rPr>
      <t>JB</t>
    </r>
    <r>
      <rPr>
        <sz val="11"/>
        <color theme="1"/>
        <rFont val="Verdana"/>
        <family val="2"/>
      </rPr>
      <t>:</t>
    </r>
    <r>
      <rPr>
        <sz val="11"/>
        <rFont val="Verdana"/>
        <family val="2"/>
      </rPr>
      <t xml:space="preserve"> vastleggen van reeksen</t>
    </r>
  </si>
  <si>
    <r>
      <t xml:space="preserve">KRNSO: </t>
    </r>
    <r>
      <rPr>
        <sz val="11"/>
        <rFont val="Verdana"/>
        <family val="2"/>
      </rPr>
      <t>schrappen en vervangen</t>
    </r>
  </si>
  <si>
    <r>
      <t xml:space="preserve">PW: </t>
    </r>
    <r>
      <rPr>
        <i/>
        <sz val="11"/>
        <rFont val="Verdana"/>
        <family val="2"/>
      </rPr>
      <t>schrappen, ook materiaalbreuk binnen de eerste 100m werd afgeschaft</t>
    </r>
  </si>
  <si>
    <r>
      <t xml:space="preserve">EG: </t>
    </r>
    <r>
      <rPr>
        <sz val="11"/>
        <rFont val="Verdana"/>
        <family val="2"/>
      </rPr>
      <t>handicapfactoren, zowel voor personen als voor boten opnemen in codex (zie document)</t>
    </r>
  </si>
  <si>
    <r>
      <t xml:space="preserve">Les </t>
    </r>
    <r>
      <rPr>
        <sz val="11"/>
        <color rgb="FFFF0000"/>
        <rFont val="Verdana"/>
        <family val="2"/>
      </rPr>
      <t>U15</t>
    </r>
    <r>
      <rPr>
        <sz val="11"/>
        <color theme="1"/>
        <rFont val="Verdana"/>
        <family val="2"/>
      </rPr>
      <t xml:space="preserve"> ainsi que ceux des catégories inférieures, ne peuvent </t>
    </r>
    <r>
      <rPr>
        <sz val="11"/>
        <color rgb="FFFF0000"/>
        <rFont val="Verdana"/>
        <family val="2"/>
      </rPr>
      <t xml:space="preserve">pas </t>
    </r>
    <r>
      <rPr>
        <sz val="11"/>
        <color theme="1"/>
        <rFont val="Verdana"/>
        <family val="2"/>
      </rPr>
      <t xml:space="preserve">participer </t>
    </r>
    <r>
      <rPr>
        <sz val="11"/>
        <color rgb="FFFF0000"/>
        <rFont val="Verdana"/>
        <family val="2"/>
      </rPr>
      <t>comme rameur</t>
    </r>
    <r>
      <rPr>
        <sz val="11"/>
        <color theme="1"/>
        <rFont val="Verdana"/>
        <family val="2"/>
      </rPr>
      <t xml:space="preserve"> à de telles épreuves.</t>
    </r>
  </si>
  <si>
    <r>
      <t xml:space="preserve">Un organisateur, pour une épreuve sans distinction de catégories Masters, </t>
    </r>
    <r>
      <rPr>
        <strike/>
        <sz val="11"/>
        <color theme="1"/>
        <rFont val="Verdana"/>
        <family val="2"/>
      </rPr>
      <t xml:space="preserve">peut </t>
    </r>
    <r>
      <rPr>
        <u/>
        <sz val="11"/>
        <color rgb="FFFF0000"/>
        <rFont val="Verdana"/>
        <family val="2"/>
      </rPr>
      <t xml:space="preserve">doit </t>
    </r>
    <r>
      <rPr>
        <sz val="11"/>
        <color theme="1"/>
        <rFont val="Verdana"/>
        <family val="2"/>
      </rPr>
      <t>prévoir de corriger les temps avant de publier le classement</t>
    </r>
    <r>
      <rPr>
        <sz val="11"/>
        <color rgb="FFFF0000"/>
        <rFont val="Verdana"/>
        <family val="2"/>
      </rPr>
      <t xml:space="preserve"> à l’aide d'un système handicap comme publié dans l'avant-programme</t>
    </r>
  </si>
  <si>
    <r>
      <t>b. si les deux sociétés, celle dont il était membre et celle vers laquelle il demande son transfert, sont affiliées à la Ligue Francophone d'Aviron,</t>
    </r>
    <r>
      <rPr>
        <strike/>
        <sz val="11"/>
        <rFont val="Verdana"/>
        <family val="2"/>
      </rPr>
      <t xml:space="preserve"> les art. 9 et 10 du décret du 8 décembre 2006 visant l’organisation et le subventionnement du sport en communauté française (M.B. du 20 février 2007)</t>
    </r>
    <r>
      <rPr>
        <u/>
        <sz val="11"/>
        <color rgb="FFFF0000"/>
        <rFont val="Verdana"/>
        <family val="2"/>
      </rPr>
      <t xml:space="preserve"> le décret portant sur le mouvement sportif organisé en Communauté française est</t>
    </r>
    <r>
      <rPr>
        <sz val="11"/>
        <color theme="1"/>
        <rFont val="Verdana"/>
        <family val="2"/>
      </rPr>
      <t xml:space="preserve"> </t>
    </r>
    <r>
      <rPr>
        <strike/>
        <sz val="11"/>
        <color theme="1"/>
        <rFont val="Verdana"/>
        <family val="2"/>
      </rPr>
      <t>sont</t>
    </r>
    <r>
      <rPr>
        <sz val="11"/>
        <color theme="1"/>
        <rFont val="Verdana"/>
        <family val="2"/>
      </rPr>
      <t xml:space="preserve"> d’application;</t>
    </r>
  </si>
  <si>
    <r>
      <t xml:space="preserve">b.     Als de twee verenigingen, deze waarvan hij lid was en deze waarnaar hij zijn overgang vraagt, behoren tot de Ligue Francophone d’Aviron zijn de bepalingen </t>
    </r>
    <r>
      <rPr>
        <sz val="11"/>
        <color rgb="FFFF0000"/>
        <rFont val="Verdana"/>
        <family val="2"/>
      </rPr>
      <t xml:space="preserve">van </t>
    </r>
    <r>
      <rPr>
        <sz val="11"/>
        <color theme="1"/>
        <rFont val="Verdana"/>
        <family val="2"/>
      </rPr>
      <t xml:space="preserve">het decreet </t>
    </r>
    <r>
      <rPr>
        <strike/>
        <sz val="11"/>
        <color rgb="FFFF0000"/>
        <rFont val="Verdana"/>
        <family val="2"/>
      </rPr>
      <t>van 8 december 2006</t>
    </r>
    <r>
      <rPr>
        <sz val="11"/>
        <color rgb="FFFF0000"/>
        <rFont val="Verdana"/>
        <family val="2"/>
      </rPr>
      <t xml:space="preserve"> </t>
    </r>
    <r>
      <rPr>
        <sz val="11"/>
        <color theme="1"/>
        <rFont val="Verdana"/>
        <family val="2"/>
      </rPr>
      <t>tot organisatie van de sport in de Franstalige gemeenschap</t>
    </r>
    <r>
      <rPr>
        <sz val="11"/>
        <color rgb="FFFF0000"/>
        <rFont val="Verdana"/>
        <family val="2"/>
      </rPr>
      <t xml:space="preserve"> </t>
    </r>
    <r>
      <rPr>
        <sz val="11"/>
        <color theme="1"/>
        <rFont val="Verdana"/>
        <family val="2"/>
      </rPr>
      <t>van toepassing;</t>
    </r>
  </si>
  <si>
    <t>Les art. 16 et 17 du décret du 3 mai 2019 portant sur le mouvement sportif organisé en Communauté française (M.B. du 7 octobre 2019) sont d’application;</t>
  </si>
  <si>
    <r>
      <t>Ø   2.000m voor de wedstrijden voorbehouden aan</t>
    </r>
    <r>
      <rPr>
        <i/>
        <sz val="11"/>
        <color rgb="FFFF0000"/>
        <rFont val="Verdana"/>
        <family val="2"/>
      </rPr>
      <t xml:space="preserve"> U19</t>
    </r>
    <r>
      <rPr>
        <i/>
        <sz val="11"/>
        <color theme="1"/>
        <rFont val="Verdana"/>
        <family val="2"/>
      </rPr>
      <t>;</t>
    </r>
  </si>
  <si>
    <r>
      <t>Ø   2.000m voor de wedstrijden voorbehouden aan</t>
    </r>
    <r>
      <rPr>
        <i/>
        <sz val="11"/>
        <color rgb="FFFF0000"/>
        <rFont val="Verdana"/>
        <family val="2"/>
      </rPr>
      <t xml:space="preserve"> U17</t>
    </r>
    <r>
      <rPr>
        <i/>
        <sz val="11"/>
        <color theme="1"/>
        <rFont val="Verdana"/>
        <family val="2"/>
      </rPr>
      <t>;</t>
    </r>
  </si>
  <si>
    <r>
      <t>Ø   1.000m voor de wedstrijden voorbehouden aan</t>
    </r>
    <r>
      <rPr>
        <i/>
        <sz val="11"/>
        <color rgb="FFFF0000"/>
        <rFont val="Verdana"/>
        <family val="2"/>
      </rPr>
      <t xml:space="preserve"> U15</t>
    </r>
    <r>
      <rPr>
        <i/>
        <sz val="11"/>
        <color theme="1"/>
        <rFont val="Verdana"/>
        <family val="2"/>
      </rPr>
      <t>;</t>
    </r>
  </si>
  <si>
    <r>
      <t>Ø   500m voor de wedstrijden voorbehouden aan</t>
    </r>
    <r>
      <rPr>
        <i/>
        <sz val="11"/>
        <color rgb="FFFF0000"/>
        <rFont val="Verdana"/>
        <family val="2"/>
      </rPr>
      <t>U13</t>
    </r>
    <r>
      <rPr>
        <i/>
        <sz val="11"/>
        <color theme="1"/>
        <rFont val="Verdana"/>
        <family val="2"/>
      </rPr>
      <t>;</t>
    </r>
  </si>
  <si>
    <r>
      <t xml:space="preserve">Ø   de wedstrijden voorbehouden aan </t>
    </r>
    <r>
      <rPr>
        <i/>
        <sz val="11"/>
        <color rgb="FFFF0000"/>
        <rFont val="Verdana"/>
        <family val="2"/>
      </rPr>
      <t>U11</t>
    </r>
    <r>
      <rPr>
        <i/>
        <sz val="11"/>
        <color theme="1"/>
        <rFont val="Verdana"/>
        <family val="2"/>
      </rPr>
      <t xml:space="preserve"> enkel op triatlons, duatlons en biatlons, worden beperkt tot 250m, individueel af te leggen (cf. art. 2.7.).</t>
    </r>
  </si>
  <si>
    <t>·         minimum 3 inschrijvingen nodig om in de lottrekking opgenomen te kunnen worden</t>
  </si>
  <si>
    <t>·         indien geen 3 inschrijvingen, wordt deze wedstrijd van het programma geschrapt.</t>
  </si>
  <si>
    <t>§  van races die niet de vereiste 3 inschrijvingen hebben, kunnen de clubs deze roeiers in andere nummers bijkomend inschrijven om zo opgenomen te worden in de lottrekking. Dit moet gebeuren voor het bekendmaken van de inschrijvingen (of toch zeker voor de lottrekking)</t>
  </si>
  <si>
    <t>·         Belgisch kampioenschap voor alle categorieën, ook voor 12-jarigen, 14-jarigen, 16-jarigen en -23, master, desnoods over 2 weekends gespreid. Dit zowel voor korte als voor lange boten.</t>
  </si>
  <si>
    <t>·         Races die opgenomen zijn in het programma van de Beker van België kunnen perfect blijven meetellen voor dit regelmatigheidscriterium.</t>
  </si>
  <si>
    <t>·         Beperking van aantal juniores die deelnemen in senioresploegen (bv. 2 van de 8 mogen juniores zijn in het geval van een seniores-8, 1 van de 4 in het geval van een seniores-4 enz)</t>
  </si>
  <si>
    <r>
      <t xml:space="preserve"> </t>
    </r>
    <r>
      <rPr>
        <b/>
        <sz val="11"/>
        <color theme="1"/>
        <rFont val="Verdana"/>
        <family val="2"/>
      </rPr>
      <t>Jeugdroei(st)er / Jeugdploeg / Jeugdclub van het Jaar</t>
    </r>
  </si>
  <si>
    <t>De bepalingen van art. 11.3 in verband met de aansluiting van een deelnemer bij een vereniging lid van VRL of LFA zijn niet van toepassing voor de Belgische Ergometerkampioenschappen.</t>
  </si>
  <si>
    <r>
      <t xml:space="preserve">Deze nationale codex werd goedgekeurd </t>
    </r>
    <r>
      <rPr>
        <strike/>
        <sz val="11"/>
        <color rgb="FFFF0000"/>
        <rFont val="Verdana"/>
        <family val="2"/>
      </rPr>
      <t>te Oostende</t>
    </r>
    <r>
      <rPr>
        <sz val="11"/>
        <color theme="1"/>
        <rFont val="Verdana"/>
        <family val="2"/>
      </rPr>
      <t xml:space="preserve"> door de algemene vergadering van de K.B.R. op </t>
    </r>
    <r>
      <rPr>
        <sz val="11"/>
        <color rgb="FFFF0000"/>
        <rFont val="Verdana"/>
        <family val="2"/>
      </rPr>
      <t>20 maart 2021</t>
    </r>
    <r>
      <rPr>
        <sz val="11"/>
        <color theme="1"/>
        <rFont val="Verdana"/>
        <family val="2"/>
      </rPr>
      <t>. Hij vervangt alle vroegere bepalingen en is onmiddellijk van kracht.</t>
    </r>
  </si>
  <si>
    <r>
      <t xml:space="preserve">De codex wordt aangevuld met uitvoeringsreglementen, waarvan de actuele versie werd goedgekeurd door dezelfde algemene vergadering van de K.B.R. op </t>
    </r>
    <r>
      <rPr>
        <i/>
        <sz val="11"/>
        <color rgb="FFFF0000"/>
        <rFont val="Verdana"/>
        <family val="2"/>
      </rPr>
      <t>20 maart 2021.</t>
    </r>
  </si>
  <si>
    <t>Deze nationale codex werd goedgekeurd te Oostende door de algemene vergadering van de K.B.R. op 12 maart 2017. Hij vervangt alle vroegere bepalingen en is onmiddellijk van kracht.</t>
  </si>
  <si>
    <r>
      <t>Les propositions de modifications</t>
    </r>
    <r>
      <rPr>
        <sz val="11"/>
        <color rgb="FFFF0000"/>
        <rFont val="Verdana"/>
        <family val="2"/>
      </rPr>
      <t xml:space="preserve"> aux articles du </t>
    </r>
    <r>
      <rPr>
        <sz val="11"/>
        <color theme="1"/>
        <rFont val="Verdana"/>
        <family val="2"/>
      </rPr>
      <t>Code National des Courses ne peuvent être soumises à l'Assemblée générale de la F.R.B.A. que lors de l’année post-olympique.</t>
    </r>
  </si>
  <si>
    <r>
      <t>Les propositions du Conseil d'administration de la F.R.B.A. ou de la Commission des juges-arbitres doivent être transmises aux Ligues avant</t>
    </r>
    <r>
      <rPr>
        <strike/>
        <sz val="11"/>
        <color rgb="FFFF0000"/>
        <rFont val="Verdana"/>
        <family val="2"/>
      </rPr>
      <t xml:space="preserve"> ce même 10 décembre</t>
    </r>
    <r>
      <rPr>
        <sz val="11"/>
        <color theme="1"/>
        <rFont val="Verdana"/>
        <family val="2"/>
      </rPr>
      <t xml:space="preserve"> </t>
    </r>
    <r>
      <rPr>
        <sz val="11"/>
        <color rgb="FFFF0000"/>
        <rFont val="Verdana"/>
        <family val="2"/>
      </rPr>
      <t>le 10 décembre de chaque année.</t>
    </r>
  </si>
  <si>
    <t>a. si les deux sociétés, celle dont il était membre et celle vers laquelle il demande son transfert, sont affiliées à la Vlaamse Roeiliga, les prescriptions du décret fixant le statut du sportif non rémunéré sont d'application</t>
  </si>
  <si>
    <t>Pour les courses en ligne la longueur du parcours est limitée à:</t>
  </si>
  <si>
    <r>
      <t>Wanneer zij in functie zijn tijdens nationale regatta dragen alle kamprechters en kandidaat-kamprechters</t>
    </r>
    <r>
      <rPr>
        <i/>
        <sz val="11"/>
        <color rgb="FFFF0000"/>
        <rFont val="Verdana"/>
        <family val="2"/>
      </rPr>
      <t xml:space="preserve"> een donkerblauwe vest, lichtblauw hemd of polo-shirt, een grijze broek of rok en desgevallend KBR-das.</t>
    </r>
  </si>
  <si>
    <r>
      <t>Lorsqu'ils ont en fonction lors de régates nationales, les membres du jury doivent porter</t>
    </r>
    <r>
      <rPr>
        <i/>
        <sz val="11"/>
        <color rgb="FFFF0000"/>
        <rFont val="Verdana"/>
        <family val="2"/>
      </rPr>
      <t xml:space="preserve"> une veste bleue, une chemise ou un polo bleu ciel, un pantalon ou une jupe grise et le cas échéant une cravate de la F.R.B.A.</t>
    </r>
  </si>
  <si>
    <t xml:space="preserve">Lorsqu’une équipe déclare  forfait après la clôture des forfaits, elle est redevable aux organisateurs d’une indemnité. Les pénalités pour les infractions constatées en cours de régate sont imposées par le jury. Celles pour les infractions constatées en dehors des régates sont imposées par le conseil d’administration de la F.R.B.A. et, le cas échéant, par le comité de discipline. Toutefois, les pénalités pour les manquements aux articles 4.22, 4,23, 4,24, 4.26 et 4.27 ne peuvent être appliquées qu’après l’envoi par le secrétaire général de la F.R.B.A d’un rappel accordant à la société en défaut un délai d’au moins huit jours pour régulariser la situation et l’informant des conséquences du non-respect de ces articles. </t>
  </si>
  <si>
    <t>Les droits d'inscription sont marqués dans l'avant-programme.</t>
  </si>
  <si>
    <r>
      <t xml:space="preserve">Le tarif de base des droits d'inscription est défini par l'AG de la F.R.B.A et s' élève à </t>
    </r>
    <r>
      <rPr>
        <i/>
        <sz val="11"/>
        <color rgb="FFFF0000"/>
        <rFont val="Verdana"/>
        <family val="2"/>
      </rPr>
      <t>€ 10,00</t>
    </r>
    <r>
      <rPr>
        <i/>
        <sz val="11"/>
        <color theme="1"/>
        <rFont val="Verdana"/>
        <family val="2"/>
      </rPr>
      <t xml:space="preserve"> par jour de régate et par société.</t>
    </r>
  </si>
  <si>
    <r>
      <t>A l'exception des régates "Masters" les droits d'inscription maximum sont fixés à</t>
    </r>
    <r>
      <rPr>
        <i/>
        <sz val="11"/>
        <color rgb="FFFF0000"/>
        <rFont val="Verdana"/>
        <family val="2"/>
      </rPr>
      <t xml:space="preserve"> € 5,00 et € 7,50</t>
    </r>
    <r>
      <rPr>
        <i/>
        <sz val="11"/>
        <color theme="1"/>
        <rFont val="Verdana"/>
        <family val="2"/>
      </rPr>
      <t xml:space="preserve"> pour les épreuves d'ergomètre, cela par rameur ou rameuse.</t>
    </r>
  </si>
  <si>
    <t>Pour les infractions qui n'apparaissent pas dans cette liste, la décision appartient au CA de la F.R.B.A.</t>
  </si>
  <si>
    <t>En cas de désaccord, une objection doit être soumise au secrétaire général de la F.R.B.A.</t>
  </si>
  <si>
    <t>Lorsque le même fait constitue plusieurs infractions, la pénalité la plus forte sera seule imposée</t>
  </si>
  <si>
    <t>FISA vervangen door World Rowing</t>
  </si>
  <si>
    <t>geen verplichting, niet in codex</t>
  </si>
  <si>
    <t>negatief advies werkgroep</t>
  </si>
  <si>
    <t>De K.B.R. erkent Belgische records in de volgende categorieën: U15, U17, U19, U23, Open, lichtgewichten, masters.
Enkel prestaties gerealiseerd tijdens een officiële wedstrijd worden in aanmerking genomen.
Een prestatie telt voor alle leeftijdscategorieën waaraan de roeier op die dag voldoet.</t>
  </si>
  <si>
    <t>La F.R.B.A reconnait les records de Belgique dans les catégories suivantes : U15, U17,U19, U23, Open, Poids légers, masters.
Seules les performances réalisées lors d'une compétition officielle entrent en ligne de compte.
Une performance entre en ligne de compte pour toutes les catégories dans lesquelles le rameur était en âge de s'inscrire ce jour-là.</t>
  </si>
  <si>
    <r>
      <t xml:space="preserve">Een organisator, die een wedstrijd voor Masters uitschrijft zonder onderscheid van leeftijdscategorie, </t>
    </r>
    <r>
      <rPr>
        <strike/>
        <sz val="11"/>
        <color rgb="FFFF0000"/>
        <rFont val="Verdana"/>
        <family val="2"/>
      </rPr>
      <t>kan</t>
    </r>
    <r>
      <rPr>
        <sz val="11"/>
        <color theme="1"/>
        <rFont val="Verdana"/>
        <family val="2"/>
      </rPr>
      <t xml:space="preserve"> </t>
    </r>
    <r>
      <rPr>
        <sz val="11"/>
        <color rgb="FFFF0000"/>
        <rFont val="Verdana"/>
        <family val="2"/>
      </rPr>
      <t xml:space="preserve">moet </t>
    </r>
    <r>
      <rPr>
        <sz val="11"/>
        <color theme="1"/>
        <rFont val="Verdana"/>
        <family val="2"/>
      </rPr>
      <t xml:space="preserve">voorzien om de gerealiseerde tijden te corrigeren vooraleer het eindklassement op te maken door gebruik te maken van een </t>
    </r>
    <r>
      <rPr>
        <strike/>
        <sz val="11"/>
        <color rgb="FFFF0000"/>
        <rFont val="Verdana"/>
        <family val="2"/>
      </rPr>
      <t>coëfficiënt, die rekening houdt met de verschillende leeftijdscategorieën</t>
    </r>
    <r>
      <rPr>
        <sz val="11"/>
        <color rgb="FFFF0000"/>
        <rFont val="Verdana"/>
        <family val="2"/>
      </rPr>
      <t xml:space="preserve"> een handicapsysteem volgens een tabel gevoegd bij het voorprogramma</t>
    </r>
    <r>
      <rPr>
        <sz val="11"/>
        <color theme="1"/>
        <rFont val="Verdana"/>
        <family val="2"/>
      </rPr>
      <t>.</t>
    </r>
  </si>
  <si>
    <t>Ad. Art. 2.10.</t>
  </si>
  <si>
    <t>zie tabel handicap als bijlage bij deze Codex</t>
  </si>
  <si>
    <t>Handicap sur 1000m</t>
  </si>
  <si>
    <t>Hommes</t>
  </si>
  <si>
    <t>Bateau</t>
  </si>
  <si>
    <t>Temps</t>
  </si>
  <si>
    <t>Femmes</t>
  </si>
  <si>
    <t>Adaptation à la Distance</t>
  </si>
  <si>
    <t>1xMSA référence</t>
  </si>
  <si>
    <t>Distance de référence</t>
  </si>
  <si>
    <t>Valeur des participants</t>
  </si>
  <si>
    <t>1.00=champion du monde - 0.95=sélectionable - 0.90=bon niveau club</t>
  </si>
  <si>
    <t>Correctif temps des participants</t>
  </si>
  <si>
    <t>Distance du handicap (mètres)</t>
  </si>
  <si>
    <t>Correction par rapport à 1000m</t>
  </si>
  <si>
    <t>t2 = t1*Correctif * (distance / 1000)^1.06</t>
  </si>
  <si>
    <t>Handicap</t>
  </si>
  <si>
    <r>
      <t xml:space="preserve">Met uitzondering van de regatta voor masters zijn de maximale inschrijfgelden bepaald op </t>
    </r>
    <r>
      <rPr>
        <i/>
        <sz val="11"/>
        <color rgb="FFFF0000"/>
        <rFont val="Verdana"/>
        <family val="2"/>
      </rPr>
      <t xml:space="preserve">€ 3,00 voor lijnwedstrijden, € 5,00 voor lijnwedstrijden georganiseerd in Hazewinkel, langeafstandswedstrijden, biatlons, duatlons en triatlons </t>
    </r>
    <r>
      <rPr>
        <i/>
        <sz val="11"/>
        <color theme="1"/>
        <rFont val="Verdana"/>
        <family val="2"/>
      </rPr>
      <t xml:space="preserve">en € </t>
    </r>
    <r>
      <rPr>
        <i/>
        <sz val="11"/>
        <color rgb="FFFF0000"/>
        <rFont val="Verdana"/>
        <family val="2"/>
      </rPr>
      <t>7,50</t>
    </r>
    <r>
      <rPr>
        <i/>
        <sz val="11"/>
        <color theme="1"/>
        <rFont val="Verdana"/>
        <family val="2"/>
      </rPr>
      <t xml:space="preserve"> voor ergometerwedstrijden, dit telkens per roeier of roeister.</t>
    </r>
  </si>
  <si>
    <t>schrappen: zie tuchtreglement</t>
  </si>
  <si>
    <t>Les objections aux décisions du jury, ainsi que toutes les autres concernant le déroulement des compétitions, doivent être signalées conseil d'administration de la FRBA.</t>
  </si>
  <si>
    <t>Le Conseil d'Administration prend une décision et la communique au club concerné dans les 30 jours.</t>
  </si>
  <si>
    <t>Si le club n'est pas d'accord avec la décision du Conseil d'Administration de la FRBA, la procédure sera suivie comme prévu dans le Règlement Disciplinaire joint au présent Code des Courses.</t>
  </si>
  <si>
    <t>Longueur
max (m)</t>
  </si>
  <si>
    <t>Largeur
min (m)</t>
  </si>
  <si>
    <t>Flottaison
min (m)</t>
  </si>
  <si>
    <t>Poids
min (kg)</t>
  </si>
  <si>
    <t>C1x</t>
  </si>
  <si>
    <t>C2+</t>
  </si>
  <si>
    <t>C2x+</t>
  </si>
  <si>
    <t>C2-</t>
  </si>
  <si>
    <t>C2x</t>
  </si>
  <si>
    <t>C3+</t>
  </si>
  <si>
    <t>C3x</t>
  </si>
  <si>
    <t>C4+</t>
  </si>
  <si>
    <t>C4x+</t>
  </si>
  <si>
    <t>C4-</t>
  </si>
  <si>
    <t>C4x</t>
  </si>
  <si>
    <t>C5x</t>
  </si>
  <si>
    <t>zie tabel in tabblad</t>
  </si>
  <si>
    <t>Wanneer een ploeg wordt teruggetrokken na het sluiten van de regelmatige terugtrekkingen, is er tegenover de organisatoren een vergoeding verschuldigd. Strafpunten voor overtredingen die tijdens de regatta worden toegekend door de jury. Die voor overtredingen buiten de wedstrijden, worden toegekend door het BO van de K.B.R. en, indien van toepassing, door de tuchtcommissie. De straffen voor overtreding van de artikels 4.22, 4.23, 4.24, 4.26 en 4.27 kunnen echter pas worden toegepast na verzending door de secretaris-generaal van de K.B.R. van een herinnering die de vereniging een termijn van minstens 8 dagen verleent om de situatie te regulariseren en informeert over de gevolgen van het niet naleven van deze artikels.</t>
  </si>
  <si>
    <t>Elke roeier die lid is van een vereniging aangesloten bij de Ligue Francophone d'Aviron en / of iedere vereniging die aangesoten is bij de Ligue Francophone d'Aviron en die een vergoeding of voordeel in natura heeft toegekend of aanvaard tijdens een transfert, zal worden bestraft in overeenstemming met de bepalingen van het tuchtreglement van de LFA.</t>
  </si>
  <si>
    <r>
      <t>A l'exception des régates "Masters" les droits d'inscription maximum sont fixés à</t>
    </r>
    <r>
      <rPr>
        <i/>
        <sz val="11"/>
        <color rgb="FFFF0000"/>
        <rFont val="Verdana"/>
        <family val="2"/>
      </rPr>
      <t xml:space="preserve"> € 3,00  pour de épreuves en ligne, € 5,00 pour des épreuves en ligne organisées à Hazewinkel, des longues distances, biathlon, duathlon et triathlon € 7,50</t>
    </r>
    <r>
      <rPr>
        <i/>
        <sz val="11"/>
        <color theme="1"/>
        <rFont val="Verdana"/>
        <family val="2"/>
      </rPr>
      <t xml:space="preserve"> pour les épreuves d'ergomètre, cela par rameur ou rameuse.</t>
    </r>
  </si>
  <si>
    <r>
      <t xml:space="preserve">De boetes worden uitgedrukt in een aantal strafpunten, volgens de hierna </t>
    </r>
    <r>
      <rPr>
        <i/>
        <sz val="11"/>
        <color rgb="FFFF0000"/>
        <rFont val="Verdana"/>
        <family val="2"/>
      </rPr>
      <t>volgende</t>
    </r>
    <r>
      <rPr>
        <i/>
        <sz val="11"/>
        <color theme="1"/>
        <rFont val="Verdana"/>
        <family val="2"/>
      </rPr>
      <t xml:space="preserve"> </t>
    </r>
    <r>
      <rPr>
        <i/>
        <strike/>
        <sz val="11"/>
        <color rgb="FFFF0000"/>
        <rFont val="Verdana"/>
        <family val="2"/>
      </rPr>
      <t xml:space="preserve">ongelimiteerde </t>
    </r>
    <r>
      <rPr>
        <i/>
        <sz val="11"/>
        <color theme="1"/>
        <rFont val="Verdana"/>
        <family val="2"/>
      </rPr>
      <t>lijst. (zie volgende 2 bladzijden)</t>
    </r>
  </si>
  <si>
    <t>Remplacé FISA par World Rowing</t>
  </si>
  <si>
    <t>Les propositions de modifications au Code National des Courses ne peuvent être soumises à l'Assemblée générale de la F.R.B.A. que lors de l’année post-olympique.</t>
  </si>
  <si>
    <t>Ces propositions doivent être communiquées par écrit, par les sociétés à leur Ligue respective et au secrétaire général de la F.R.B.A. avant</t>
  </si>
  <si>
    <t>le 15 octobre de l'année qui précède celle au cours de laquelle elles peuvent être soumises à l'Assemblée générale. Le secrétaire général de la F.R.B.A. transmet les modifications provenant d'une Ligue à l'autre Ligue, par écrit, avant le 10 décembre de cette année; il transmet également ces propositions à la C.F.J.R. pour avis éventuel. Le cas échéant, l'avis de la C.F.J.R. est joint à l'ordre du jour des assemblées générales des ligues.</t>
  </si>
  <si>
    <t>Les propositions du Conseil d'administration de la F.R.B.A. ou de la Commission des juges-arbitres doivent être transmises aux Ligues avant ce même 10 décembre.</t>
  </si>
  <si>
    <t>Lors de propositions de modification au Code des Courses et à son Règlement d’exécution, celui qui en prend l'initiative doit présenter l'intégralité du texte en vigueur en regard du texte qu'il propose ; ce dernier étant également mentionné dans sa totalité.</t>
  </si>
  <si>
    <t>Modifications</t>
  </si>
  <si>
    <t xml:space="preserve">
Aucune proposition de modification au Code National ne peut être admise si elle contrevient aux dispositions du Code International ou de son règlement d'exécution.</t>
  </si>
  <si>
    <t>Le Conseil d'administration de la F.R.B.A. soumet annuellement la liste des propositions de modification à l'approbation de l'Assemblée générale de la F.R.B.A.. A aucun autre moment de l'année civile en cours, des modifications au règlement d'exécution ne peuvent intervenir, à moins d'avoir été mises à l'ordre du jour d'une Assemblée générale extraordinaire de la F.R.B.A.</t>
  </si>
  <si>
    <t>Les modifications au Code International des Courses sont adaptées d'office dans le Code des courses national par le conseil d'administration de la F.R.B.A., qui les communique également aux deux Ligues à l’occasion de l’A.G. de la F.R.B.A.</t>
  </si>
  <si>
    <t>Dans les 10 jours ouvrables qui suivent une Assemblée générale de la F.R.B.A., le secrétaire général communique les modifications acceptées, par écrit, aux sociétés via leur Ligue avec la date d'entrée en vigueur.</t>
  </si>
  <si>
    <t>k) toute première demande de licence doit être accompagnée de la copie d’un document d’identité.</t>
  </si>
  <si>
    <t>Limitations de participation aux courses sur longues distances</t>
  </si>
  <si>
    <t>Un organisateur, pour une épreuve sans distinction de catégories Masters, peut prévoir de corriger les temps avant de publier le classement à l’aide de coefficients qui tiennent compte des différentes catégories d’âge.</t>
  </si>
  <si>
    <t>Masters – Handicap au calcul des résultats</t>
  </si>
  <si>
    <t>2017 (mixte FR-NL)</t>
  </si>
  <si>
    <t>a. si les deux sociétés, celle dont il était membre et celle vers laquelle il demande son transfert, sont affiliées à la Vlaamse Roeiliga, les prescriptions du décret du 24 juillet 1996 (MB du 12 septembre 1996) fixant le statut du sportif non rémunéré sont d'application;</t>
  </si>
  <si>
    <t>b. si les deux sociétés, celle dont il était membre et celle vers laquelle il demande son transfert, sont affiliées à la Ligue Francophone d'Aviron, les art. 9 et 10 du décret du 8 décembre 2006 visant l’organisation et le subventionnement du sport en communauté française (M.B. du 20 février 2007) sont d’application;</t>
  </si>
  <si>
    <t>b. Les deux sociétés sont affiliées à la Ligue Francophone d'Aviron:</t>
  </si>
  <si>
    <t>Le rameur intéressé doit suivre la procédure suivante:</t>
  </si>
  <si>
    <t>La société concernée envoi une copie de son appel au secrétaire de la ligue.</t>
  </si>
  <si>
    <t>Pour les courses où plusieurs équipes prennent simultanément le départ (courses en ligne), la longueur du parcours est limitée à:</t>
  </si>
  <si>
    <t>Les juniors 14 ainsi que ceux des catégories inférieures, ne peuvent participer à de telles épreuves.</t>
  </si>
  <si>
    <t>Le Conseil d’administration de la F.R.B.A. dresse, avant le 31 octobre, la liste des "régates protégées" de l'année suivante. A la date de ces régates il est interdit de participer à des compétitions et stages à l'étranger, sauf autorisation préalable du Conseil d'Administration de la F.R.B.A. signée par le président ou par le secrétaire général.</t>
  </si>
  <si>
    <t>Les demandes d’autorisation de participer à des compétitions et stages à l’étranger doivent être adressées par écrit au plus tard trois semaines à l’avance au Conseil d’administration de la F.R.B.A. Celui-ci fait part de sa décision motivée à la société ou la ligue concernée dans les quinze jours à compter du lendemain qui suit celui de la réception de la demande. A défaut de réponse motivée dans le délai imparti, le club ou la ligue concernée pourra participer aux compétions ou stage faisant l’objet de la demande.</t>
  </si>
  <si>
    <t>Lorsqu'ils sont en fonction lors de régates nationales, les membres du jury doivent porter un blazer bleu, une chemise bleu ciel, un pantalon gris et une cravate de la F.R.B.A..</t>
  </si>
  <si>
    <t>Ces dispositions sont également en vigueur lors de régates internationales pour les arbitres et candidats-arbitre titulaires d'une licence nationale tandis que les titulaires d'une licence FISA doivent suivre les dispositions prévues dans le code FISA.</t>
  </si>
  <si>
    <t>La C.F.J.R. définit la procédure pour l'obtention des titres de candidat-arbitre et d’arbitre national.</t>
  </si>
  <si>
    <t>Les candidats à la fonction d'arbitre doivent en introduire la demande par écrit au secrétaire de la C.F.J.R. appuyée de préférence par la société dont ils font partie.</t>
  </si>
  <si>
    <r>
      <t>Ø</t>
    </r>
    <r>
      <rPr>
        <sz val="7"/>
        <color theme="1"/>
        <rFont val="Times New Roman"/>
        <family val="1"/>
      </rPr>
      <t xml:space="preserve">   </t>
    </r>
    <r>
      <rPr>
        <sz val="11"/>
        <color theme="1"/>
        <rFont val="Verdana"/>
        <family val="2"/>
      </rPr>
      <t>via une plateforme informatique.</t>
    </r>
  </si>
  <si>
    <t>L'inscription d'une équipe se fait d'une des manières suivantes:</t>
  </si>
  <si>
    <t>Inscriptions et clôture des inscriptions</t>
  </si>
  <si>
    <r>
      <t>Ø</t>
    </r>
    <r>
      <rPr>
        <sz val="7"/>
        <color theme="1"/>
        <rFont val="Times New Roman"/>
        <family val="1"/>
      </rPr>
      <t xml:space="preserve">   </t>
    </r>
    <r>
      <rPr>
        <sz val="11"/>
        <color theme="1"/>
        <rFont val="Verdana"/>
        <family val="2"/>
      </rPr>
      <t>au moyen d’un formulaire prescrit (F1 ou F5), accompagné d'une liste récapitulative par jour de régate (F4);</t>
    </r>
  </si>
  <si>
    <r>
      <t>Ø</t>
    </r>
    <r>
      <rPr>
        <sz val="7"/>
        <color theme="1"/>
        <rFont val="Times New Roman"/>
        <family val="1"/>
      </rPr>
      <t xml:space="preserve">   </t>
    </r>
    <r>
      <rPr>
        <sz val="11"/>
        <color theme="1"/>
        <rFont val="Verdana"/>
        <family val="2"/>
      </rPr>
      <t>sur un document électronique clair au choix;</t>
    </r>
  </si>
  <si>
    <r>
      <t>Ø</t>
    </r>
    <r>
      <rPr>
        <sz val="7"/>
        <color theme="1"/>
        <rFont val="Times New Roman"/>
        <family val="1"/>
      </rPr>
      <t xml:space="preserve">   </t>
    </r>
    <r>
      <rPr>
        <sz val="11"/>
        <color theme="1"/>
        <rFont val="Verdana"/>
        <family val="2"/>
      </rPr>
      <t>au moyen d'un formulaire via le site web du club organisateur;</t>
    </r>
  </si>
  <si>
    <t xml:space="preserve">
Les sociétés participantes sont redevables, aux organisateurs, d'un droit d'engagement applicable à toutes les équipes inscrites dans une régate belge, que l'équipe y ait participé ou non.</t>
  </si>
  <si>
    <t>Droits d'engagement, indemnités et amendes</t>
  </si>
  <si>
    <t>Droits d’engagement</t>
  </si>
  <si>
    <t>Le paiement de ces droits doit intervenir dans les trente jours qui suivent la réception du décompte; tout retard donne lieu à des intérêts calculés à raison de 5% par tranche indivisible de trente jours de retard.</t>
  </si>
  <si>
    <t>Sauf pour les pénalités contestées et pour lesquelles une société aura déposé une réclamation avant le 31 janvier le montant des pénalités doit être versé endéans les 30 jours à partir du moment de l’envoi du décompte par le trésorier de la F.R.B.A.. A défaut la société peut être exclue de toute organisation fédérale jusqu’au règlement du montant dû</t>
  </si>
  <si>
    <t>Les droits d'inscription, les indemnités pour forfaits et la valeur des points de pénalité sont déterminés par l'assemblée générale de la F.R.B.A..</t>
  </si>
  <si>
    <t>A l'exception des régates "Masters" les droits d'inscription maximum sont fixés à: € 1,50 pour des épreuves en ligne, € 3,00 pour des longues distances, biathlon, duathlon et triathlons et € 6,00 pour des épreuves d'ergomètre, cela par rameur ou rameuse.</t>
  </si>
  <si>
    <t>Le tarif de base des droits d'inscriptions est défini par l'AG de la F.R.B.A. et s’élève à € 5,00 par jour de régate et par société.</t>
  </si>
  <si>
    <t>Les indemnités pour les forfaits sont établies en fonction du type de bateau:</t>
  </si>
  <si>
    <t>Les organisateurs perçoivent eux-mêmes les droits d'engagement et les indemnités pour les forfaits.</t>
  </si>
  <si>
    <t>Les pénalités s'expriment en un certain nombre de points, selon la liste non exhaustive ci-annexée. (voir les 2 pages suivantes).</t>
  </si>
  <si>
    <t>, et s'ajoutent à la mise hors course ou à la disqualification éventuelle prévues par les codes.</t>
  </si>
  <si>
    <t>Elles s'appliquent par manquement constaté, par société ou par rameur et barreur impliqués</t>
  </si>
  <si>
    <t>Elles sont dues à la F.R.B.A. dans les 30 jours qui suivent l’envoi par le trésorier du décompte des pénalités.</t>
  </si>
  <si>
    <t>Les pénalités relatives à des manquements non repris dans la liste annexée se déterminent par analogie avec les pénalités figurant dans cette liste.</t>
  </si>
  <si>
    <t>Tous les six mois, un décompte des pénalités établi par le secrétaire général de la F.R.B.A. est envoyé aux sociétés concernées via leur Ligue respective.</t>
  </si>
  <si>
    <t>Les équipes absentes au départ sont pénalisées comme pour un forfait tardif.</t>
  </si>
  <si>
    <t>Une équipe qui se rend au départ et qui constate que celui-ci a déjà été donné, doit de toute façon se présenter au starter, sinon elle sera considérée absente au départ (AD).</t>
  </si>
  <si>
    <t>La valeur d'un point de pénalité est fixée à € 2,00.</t>
  </si>
  <si>
    <t>Les droits d'engagement sont dus pour toute compétition, et ce compris les handicaps, têtes de rivière, marathons, à la seule exception des régates intimes, des matchs à deux, des championnats scolaires et universitaires.</t>
  </si>
  <si>
    <t>Les droits d'engagement et les indemnités pour forfait, si celles-ci sont applicables, se cumulent.</t>
  </si>
  <si>
    <t>Une même infraction ne peut être sanctionnée par plus d'une mise à l'amende avec points de pénalité.</t>
  </si>
  <si>
    <t xml:space="preserve">
Dans les trois jours qui suivent les régates, le comité organisateur envoie au secrétaire de la F.R.B.A, au webmaster de la F.R.B.A et aux membres du jury une version numérique des résultats approuvés.</t>
  </si>
  <si>
    <t>Dans les huit jours qui suivent la régate, le comité organisateur envoie au trésorier de la F.R.B.A., au secrétariat de chacune des Ligues et à chaque société belge inscrite, en même temps que les résultats complets des compétitions, un décompte des droits d'engagement, des indemnités pour forfait et des points de pénalités figurant sur le rapport du jury.</t>
  </si>
  <si>
    <t>Lorsque le nombre d'inscriptions dépasse le nombre de places au départ, les équipes participent:</t>
  </si>
  <si>
    <t>a. à des séries distinctes avec classement général selon le temps réalisé s'il s'agit de juniors ou de masters (voir également l'art. 5.3);</t>
  </si>
  <si>
    <t>b. à des séries éliminatoires dont les qualifiés accèdent à la finale s'il s'agit d'une part, d'une course de seniors et d'autre part pour des juniors pendant les championnats de Belgique.</t>
  </si>
  <si>
    <t>Ces dispositions sont d'application à moins que l'avant-programme ne le prévoie autrement.</t>
  </si>
  <si>
    <t>Si le starter constate que le nombre d'équipes absentes au départ lui permet de réduire le nombre de séries, il modifie les différentes séries en conséquence en tenant cependant compte de l'art. 5.2.</t>
  </si>
  <si>
    <t>S'il s'agit d'une équipe mixte, les équipiers peuvent avoir une tenue et des pelles aux couleurs respectives de leurs sociétés, sauf si la régate est qualifiée par l'avant-programme, de régate internationale.</t>
  </si>
  <si>
    <t>Les sociétés qui, directement ou par l'intermédiaire de leurs sociétaires, font appel sur les décisions du jury ou des juges-arbitres sont, via le CA de la F.R.B.A., orientées vers le Comité de discipline ou vers la F.R.B.A. internationale dont font partie ces sociétés et qui prendra les mesures qui s’imposent.</t>
  </si>
  <si>
    <t xml:space="preserve">
Les recours contre des décisions du jury doivent être introduits conformément au "Règlement concernant la procédure en cas de plaintes ou de réclamation, les possibilités d'appel et les sanctions", et cela conformément aux art. 1, 2 et 15 de ce règlement.</t>
  </si>
  <si>
    <t>Sera remplacé par le règlement de discipline en annexe du Codex</t>
  </si>
  <si>
    <t xml:space="preserve">
La liste des courses et l'ordre dans lequel elles se déroulent sont déterminés, pour les Championnats de Belgique, par le Conseil d'administration de la F.R.B.A. et ce avant le 31 octobre de l'année précédente et après avis de la Commission des juge-arbitres et des régates.</t>
  </si>
  <si>
    <t>Dans son avis la Commission doit tenir compte de la participation aux précédentes éditions du Championnat et également de la participation par type de bateau aux régates nationales pendant l'année écoulée.</t>
  </si>
  <si>
    <t>Les stipulations de l'art. 8.1. et 4.15., concernant le transfert d'une équipe vers une autre course et concernant les inscriptions tardives moyennant paiement d'une pénalité ne sont pas d'application pour les Championnats de Belgique; pour ces Championnats aucune inscription tardive n'est admise..</t>
  </si>
  <si>
    <t>La participation d'équipes mixte, c'est-à-dire d'équipes composées de rameurs de sociétés différentes, n'est pas autorisée.</t>
  </si>
  <si>
    <t>Limitation de participation</t>
  </si>
  <si>
    <t>Pour toutes épreuves où des éliminatoires sont ramées, seront organisées des finales B si le nombre d’inscrits est de 8 ou plus.</t>
  </si>
  <si>
    <t>Si une équipe décide de ne pas prendre part à une de ces finales, elle est dans l’obligation de le signaler au plus tard une heure avant la course sous peine de pénalité.</t>
  </si>
  <si>
    <t>voir table dans les feuilles annexes</t>
  </si>
  <si>
    <r>
      <t xml:space="preserve">EG: </t>
    </r>
    <r>
      <rPr>
        <sz val="11"/>
        <rFont val="Verdana"/>
        <family val="2"/>
      </rPr>
      <t>Fixer les coefficient tant pour les personnes que pour les bateaux dans le code</t>
    </r>
  </si>
  <si>
    <t>AG LFA : Entrée en vigeur des différents articles ? Par exemple, tous les avants programmes de régates ont été introduits avec les anciennes dénominations pour les juniors.</t>
  </si>
  <si>
    <t>OUI</t>
  </si>
  <si>
    <t xml:space="preserve">
a. Remplacé CA par Organe d'administration
b. Adapté les catégories d'âge juniors selon World Rowing "U"
</t>
  </si>
  <si>
    <t>AG LFA : suppression à l'unanimité</t>
  </si>
  <si>
    <t>NON</t>
  </si>
  <si>
    <t>AG LFA : 2 pour et 10 contre</t>
  </si>
  <si>
    <t>DISC</t>
  </si>
  <si>
    <t>AG LFA : la proposition 2 receuille les préférences.
La suggestion suivante est faite : pour favoriser les bateaux longs, on pourrait appliquer une règle non linéaire, similaire aux FT. Cela permet aussi de réduire les charges sur les clubs importants (qui alignent en général plus de bateaux longs).</t>
  </si>
  <si>
    <t>AG LFA : Ceci est contradictoire avec les modificiations proposées et soutenues ci-dessus ? -&gt; si sancition non connue, on passe par un organe disciplinaire</t>
  </si>
  <si>
    <t>AG LFA : Texte incomplet ou redondant avec le ROI, vérifier la cohérence entre les deux documents.</t>
  </si>
  <si>
    <t>AG LFA : 6 pour les mixtes, 4 contre</t>
  </si>
  <si>
    <t>AG LFA</t>
  </si>
  <si>
    <r>
      <t>2.</t>
    </r>
    <r>
      <rPr>
        <i/>
        <sz val="7"/>
        <color rgb="FFFF0000"/>
        <rFont val="Times New Roman"/>
        <family val="1"/>
      </rPr>
      <t xml:space="preserve">   </t>
    </r>
    <r>
      <rPr>
        <i/>
        <sz val="10"/>
        <color rgb="FFFF0000"/>
        <rFont val="Times New Roman"/>
        <family val="1"/>
      </rPr>
      <t>Ter kennis geven betwisting gebeurt via mail.</t>
    </r>
  </si>
  <si>
    <r>
      <t>3.</t>
    </r>
    <r>
      <rPr>
        <i/>
        <sz val="7"/>
        <color rgb="FFFF0000"/>
        <rFont val="Times New Roman"/>
        <family val="1"/>
      </rPr>
      <t xml:space="preserve">   </t>
    </r>
    <r>
      <rPr>
        <i/>
        <sz val="10"/>
        <color rgb="FFFF0000"/>
        <rFont val="Times New Roman"/>
        <family val="1"/>
      </rPr>
      <t>Het bestuursorgaan onderzoekt enkel ontvankelijke betwistingen en verklaart deze gegrond of ongegrond of gedeeltelijk gegrond.</t>
    </r>
  </si>
  <si>
    <r>
      <t>4.</t>
    </r>
    <r>
      <rPr>
        <i/>
        <sz val="7"/>
        <color rgb="FFFF0000"/>
        <rFont val="Times New Roman"/>
        <family val="1"/>
      </rPr>
      <t xml:space="preserve">   </t>
    </r>
    <r>
      <rPr>
        <i/>
        <sz val="10"/>
        <color rgb="FFFF0000"/>
        <rFont val="Times New Roman"/>
        <family val="1"/>
      </rPr>
      <t>Binnen de 30 dagen wordt de beslissing overgemaakt aan de club, via mail.</t>
    </r>
  </si>
  <si>
    <r>
      <t>5.</t>
    </r>
    <r>
      <rPr>
        <i/>
        <sz val="7"/>
        <color rgb="FFFF0000"/>
        <rFont val="Times New Roman"/>
        <family val="1"/>
      </rPr>
      <t xml:space="preserve">   </t>
    </r>
    <r>
      <rPr>
        <i/>
        <sz val="10"/>
        <color rgb="FFFF0000"/>
        <rFont val="Times New Roman"/>
        <family val="1"/>
      </rPr>
      <t>Als de club niet akkoord gaat met de beslissing , kan de club bezwaar aantekenen bij het bondsparket van de KBR binnen de 5 dagen via mail en op straffe van onontvankelijkheid bij overschrijding  termijn.</t>
    </r>
  </si>
  <si>
    <r>
      <t>6.</t>
    </r>
    <r>
      <rPr>
        <i/>
        <sz val="7"/>
        <color rgb="FFFF0000"/>
        <rFont val="Times New Roman"/>
        <family val="1"/>
      </rPr>
      <t xml:space="preserve">   </t>
    </r>
    <r>
      <rPr>
        <i/>
        <sz val="10"/>
        <color rgb="FFFF0000"/>
        <rFont val="Times New Roman"/>
        <family val="1"/>
      </rPr>
      <t xml:space="preserve">Het bondsparket zal de vertegenwoordiger van de club horen in een informeel gesprek. </t>
    </r>
  </si>
  <si>
    <r>
      <t>7.</t>
    </r>
    <r>
      <rPr>
        <i/>
        <sz val="7"/>
        <color rgb="FFFF0000"/>
        <rFont val="Times New Roman"/>
        <family val="1"/>
      </rPr>
      <t xml:space="preserve">   </t>
    </r>
    <r>
      <rPr>
        <i/>
        <sz val="10"/>
        <color rgb="FFFF0000"/>
        <rFont val="Times New Roman"/>
        <family val="1"/>
      </rPr>
      <t>Als de club blijft betwisten wordt een tuchtdossier geopend en de tuchtprocedure opgestart conform de bepalingen van de nationale roeicodex.</t>
    </r>
  </si>
  <si>
    <r>
      <t>8.</t>
    </r>
    <r>
      <rPr>
        <i/>
        <sz val="7"/>
        <color rgb="FFFF0000"/>
        <rFont val="Times New Roman"/>
        <family val="1"/>
      </rPr>
      <t xml:space="preserve">   </t>
    </r>
    <r>
      <rPr>
        <i/>
        <sz val="10"/>
        <color rgb="FFFF0000"/>
        <rFont val="Times New Roman"/>
        <family val="1"/>
      </rPr>
      <t>Indien een club een boete wordt opgelegd door het bestuursorgaan van de KBR en niet akkoord gaat, , kan de club bezwaar aantekenen bij het bondsparket van de KBR binnen de 5 dagen via mail en op straffe van onontvankelijkheid bij overschrijding  termijn.</t>
    </r>
  </si>
  <si>
    <t>De bepalingen van de Algemene Tuchtrechtspleging van de K.B.R. dat als bijlage bij deze Codex wordt gevoegd, zijn van toepassing.</t>
  </si>
  <si>
    <r>
      <t>1.</t>
    </r>
    <r>
      <rPr>
        <i/>
        <sz val="7"/>
        <color rgb="FFFF0000"/>
        <rFont val="Times New Roman"/>
        <family val="1"/>
      </rPr>
      <t xml:space="preserve">   </t>
    </r>
    <r>
      <rPr>
        <i/>
        <sz val="10"/>
        <color rgb="FFFF0000"/>
        <rFont val="Times New Roman"/>
        <family val="1"/>
      </rPr>
      <t>Indien een club een door een jury opgelegde boete betwist, dient de betwisting te worden gericht aan het bestuursorgaan van de KBR binnen de vijf dagen nadat de boete ter kennis werd gegeven aan de club, dit op straffe van onontvankelijkheid bij overschrijding termijn.</t>
    </r>
  </si>
  <si>
    <t>De bezwaren tegen de beslissing van de jury, alsmede alle andere betreffende het verloop van de wedstrijden, moeten ingediend worden bij het Bestuursorgaan van de KBR, conform de bepalingen van het IR.</t>
  </si>
  <si>
    <t>Als hetzelfde feit meerdere overtredingen oplevert, wordt alleen de zwaarste beboeting met strafpunten opgelegd.</t>
  </si>
  <si>
    <t>AV VRL</t>
  </si>
  <si>
    <t>aanpassing van tekst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</si>
</sst>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h:mm:ss;@"/>
    <numFmt numFmtId="166" formatCode="0.000"/>
  </numFmts>
  <fonts count="56">
    <font>
      <sz val="11"/>
      <color theme="1"/>
      <name val="Calibri"/>
      <family val="2"/>
      <scheme val="minor"/>
    </font>
    <font>
      <b/>
      <sz val="11"/>
      <color theme="1"/>
      <name val="Calibri"/>
      <family val="2"/>
      <scheme val="minor"/>
    </font>
    <font>
      <b/>
      <sz val="11"/>
      <color theme="1"/>
      <name val="Verdana"/>
      <family val="2"/>
    </font>
    <font>
      <sz val="11"/>
      <color theme="1"/>
      <name val="Verdana"/>
      <family val="2"/>
    </font>
    <font>
      <i/>
      <sz val="11"/>
      <color theme="1"/>
      <name val="Verdana"/>
      <family val="2"/>
    </font>
    <font>
      <b/>
      <sz val="12"/>
      <color theme="1"/>
      <name val="Verdana"/>
      <family val="2"/>
    </font>
    <font>
      <b/>
      <u/>
      <sz val="11"/>
      <color theme="1"/>
      <name val="Verdana"/>
      <family val="2"/>
    </font>
    <font>
      <i/>
      <sz val="7"/>
      <color theme="1"/>
      <name val="Times New Roman"/>
      <family val="1"/>
    </font>
    <font>
      <sz val="11"/>
      <color theme="1"/>
      <name val="Wingdings"/>
      <charset val="2"/>
    </font>
    <font>
      <sz val="7"/>
      <color theme="1"/>
      <name val="Times New Roman"/>
      <family val="1"/>
    </font>
    <font>
      <i/>
      <u/>
      <sz val="11"/>
      <color theme="1"/>
      <name val="Verdana"/>
      <family val="2"/>
    </font>
    <font>
      <b/>
      <i/>
      <sz val="11"/>
      <color theme="1"/>
      <name val="Verdana"/>
      <family val="2"/>
    </font>
    <font>
      <i/>
      <sz val="14"/>
      <color theme="1"/>
      <name val="Verdana"/>
      <family val="2"/>
    </font>
    <font>
      <i/>
      <sz val="9"/>
      <color theme="1"/>
      <name val="Verdana"/>
      <family val="2"/>
    </font>
    <font>
      <sz val="11"/>
      <color theme="1"/>
      <name val="Courier New"/>
      <family val="3"/>
    </font>
    <font>
      <b/>
      <i/>
      <sz val="12"/>
      <color theme="1"/>
      <name val="Verdana"/>
      <family val="2"/>
    </font>
    <font>
      <sz val="11"/>
      <color rgb="FFFF0000"/>
      <name val="Verdana"/>
      <family val="2"/>
    </font>
    <font>
      <i/>
      <sz val="11"/>
      <color rgb="FFFF0000"/>
      <name val="Verdana"/>
      <family val="2"/>
    </font>
    <font>
      <b/>
      <i/>
      <sz val="10"/>
      <color theme="1"/>
      <name val="Verdana"/>
      <family val="2"/>
    </font>
    <font>
      <b/>
      <i/>
      <sz val="8"/>
      <color theme="1"/>
      <name val="Verdana"/>
      <family val="2"/>
    </font>
    <font>
      <b/>
      <i/>
      <u/>
      <sz val="10"/>
      <color theme="1"/>
      <name val="Verdana"/>
      <family val="2"/>
    </font>
    <font>
      <i/>
      <sz val="7"/>
      <color theme="1"/>
      <name val="Verdana"/>
      <family val="2"/>
    </font>
    <font>
      <i/>
      <sz val="10"/>
      <color theme="1"/>
      <name val="Verdana"/>
      <family val="2"/>
    </font>
    <font>
      <sz val="1"/>
      <color theme="1"/>
      <name val="Times New Roman"/>
      <family val="1"/>
    </font>
    <font>
      <sz val="11"/>
      <color rgb="FFFF0000"/>
      <name val="Calibri"/>
      <family val="2"/>
      <scheme val="minor"/>
    </font>
    <font>
      <strike/>
      <sz val="11"/>
      <color theme="1"/>
      <name val="Verdana"/>
      <family val="2"/>
    </font>
    <font>
      <sz val="11"/>
      <name val="Calibri"/>
      <family val="2"/>
      <scheme val="minor"/>
    </font>
    <font>
      <i/>
      <sz val="11"/>
      <color rgb="FFFF0000"/>
      <name val="Calibri"/>
      <family val="2"/>
      <scheme val="minor"/>
    </font>
    <font>
      <sz val="12"/>
      <color theme="1"/>
      <name val="Calibri (Body)"/>
    </font>
    <font>
      <strike/>
      <sz val="11"/>
      <color rgb="FFFF0000"/>
      <name val="Verdana"/>
      <family val="2"/>
    </font>
    <font>
      <strike/>
      <sz val="11"/>
      <name val="Verdana"/>
      <family val="2"/>
    </font>
    <font>
      <u/>
      <sz val="11"/>
      <color rgb="FFFF0000"/>
      <name val="Verdana"/>
      <family val="2"/>
    </font>
    <font>
      <b/>
      <sz val="11"/>
      <color rgb="FFFF0000"/>
      <name val="Verdana"/>
      <family val="2"/>
    </font>
    <font>
      <i/>
      <strike/>
      <sz val="11"/>
      <color rgb="FFFF0000"/>
      <name val="Verdana"/>
      <family val="2"/>
    </font>
    <font>
      <sz val="11"/>
      <name val="Verdana"/>
      <family val="2"/>
    </font>
    <font>
      <sz val="11"/>
      <color theme="0" tint="-0.14999847407452621"/>
      <name val="Verdana"/>
      <family val="2"/>
    </font>
    <font>
      <i/>
      <sz val="11"/>
      <name val="Verdana"/>
      <family val="2"/>
    </font>
    <font>
      <sz val="11"/>
      <color theme="4"/>
      <name val="Verdana"/>
      <family val="2"/>
    </font>
    <font>
      <b/>
      <sz val="20"/>
      <color theme="0"/>
      <name val="Arial"/>
      <family val="2"/>
    </font>
    <font>
      <sz val="11"/>
      <color theme="1"/>
      <name val="Arial"/>
      <family val="2"/>
    </font>
    <font>
      <b/>
      <sz val="14"/>
      <name val="Arial"/>
      <family val="2"/>
    </font>
    <font>
      <b/>
      <sz val="12"/>
      <name val="Arial"/>
      <family val="2"/>
    </font>
    <font>
      <b/>
      <sz val="10"/>
      <name val="Arial"/>
      <family val="2"/>
    </font>
    <font>
      <sz val="10"/>
      <color theme="1"/>
      <name val="Arial"/>
      <family val="2"/>
    </font>
    <font>
      <b/>
      <sz val="20"/>
      <color theme="1"/>
      <name val="Arial"/>
      <family val="2"/>
    </font>
    <font>
      <b/>
      <sz val="11"/>
      <color theme="1"/>
      <name val="Arial"/>
      <family val="2"/>
    </font>
    <font>
      <sz val="11"/>
      <name val="Arial"/>
      <family val="2"/>
    </font>
    <font>
      <sz val="11"/>
      <color rgb="FFFF0000"/>
      <name val="Arial"/>
      <family val="2"/>
    </font>
    <font>
      <sz val="11"/>
      <color theme="9" tint="-0.249977111117893"/>
      <name val="Arial"/>
      <family val="2"/>
    </font>
    <font>
      <sz val="10"/>
      <name val="Arial"/>
      <family val="2"/>
    </font>
    <font>
      <b/>
      <u/>
      <sz val="11"/>
      <color rgb="FFFF0000"/>
      <name val="Verdana"/>
      <family val="2"/>
    </font>
    <font>
      <sz val="11"/>
      <color rgb="FF0070C0"/>
      <name val="Calibri"/>
      <family val="2"/>
      <scheme val="minor"/>
    </font>
    <font>
      <b/>
      <sz val="11"/>
      <name val="Calibri"/>
      <family val="2"/>
      <scheme val="minor"/>
    </font>
    <font>
      <sz val="11"/>
      <color theme="8"/>
      <name val="Calibri"/>
      <family val="2"/>
      <scheme val="minor"/>
    </font>
    <font>
      <i/>
      <sz val="7"/>
      <color rgb="FFFF0000"/>
      <name val="Times New Roman"/>
      <family val="1"/>
    </font>
    <font>
      <i/>
      <sz val="10"/>
      <color rgb="FFFF0000"/>
      <name val="Times New Roman"/>
      <family val="1"/>
    </font>
  </fonts>
  <fills count="12">
    <fill>
      <patternFill patternType="none"/>
    </fill>
    <fill>
      <patternFill patternType="gray125"/>
    </fill>
    <fill>
      <patternFill patternType="solid">
        <fgColor theme="4" tint="0.59999389629810485"/>
        <bgColor indexed="64"/>
      </patternFill>
    </fill>
    <fill>
      <patternFill patternType="solid">
        <fgColor rgb="FFFFEBFF"/>
        <bgColor indexed="64"/>
      </patternFill>
    </fill>
    <fill>
      <patternFill patternType="solid">
        <fgColor theme="4" tint="0.79998168889431442"/>
        <bgColor indexed="64"/>
      </patternFill>
    </fill>
    <fill>
      <patternFill patternType="solid">
        <fgColor rgb="FF00B05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92D050"/>
        <bgColor indexed="64"/>
      </patternFill>
    </fill>
    <fill>
      <patternFill patternType="solid">
        <fgColor rgb="FFFFC000"/>
        <bgColor indexed="64"/>
      </patternFill>
    </fill>
    <fill>
      <patternFill patternType="solid">
        <fgColor theme="5" tint="0.59999389629810485"/>
        <bgColor indexed="64"/>
      </patternFill>
    </fill>
  </fills>
  <borders count="2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1">
    <xf numFmtId="0" fontId="0" fillId="0" borderId="0"/>
  </cellStyleXfs>
  <cellXfs count="207">
    <xf numFmtId="0" fontId="0" fillId="0" borderId="0" xfId="0"/>
    <xf numFmtId="0" fontId="0" fillId="0" borderId="0" xfId="0" applyAlignment="1">
      <alignment vertical="top"/>
    </xf>
    <xf numFmtId="0" fontId="2" fillId="0" borderId="0" xfId="0" applyFont="1" applyAlignment="1">
      <alignment vertical="top"/>
    </xf>
    <xf numFmtId="0" fontId="4" fillId="0" borderId="0" xfId="0" applyFont="1" applyAlignment="1">
      <alignment vertical="top"/>
    </xf>
    <xf numFmtId="0" fontId="2" fillId="0" borderId="0" xfId="0" applyFont="1" applyAlignment="1">
      <alignment horizontal="justify" vertical="top"/>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9" fillId="0" borderId="3" xfId="0" applyFont="1" applyBorder="1" applyAlignment="1">
      <alignment horizontal="center" vertical="center" wrapText="1"/>
    </xf>
    <xf numFmtId="0" fontId="20" fillId="0" borderId="4" xfId="0" applyFont="1" applyBorder="1" applyAlignment="1">
      <alignment vertical="center" wrapText="1"/>
    </xf>
    <xf numFmtId="0" fontId="21" fillId="0" borderId="2" xfId="0" applyFont="1" applyBorder="1" applyAlignment="1">
      <alignment horizontal="center" vertical="center" wrapText="1"/>
    </xf>
    <xf numFmtId="0" fontId="22" fillId="0" borderId="4" xfId="0" applyFont="1" applyBorder="1" applyAlignment="1">
      <alignment horizontal="justify"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3" fillId="0" borderId="0" xfId="0" applyFont="1" applyAlignment="1">
      <alignment vertical="center"/>
    </xf>
    <xf numFmtId="0" fontId="19" fillId="0" borderId="4" xfId="0" applyFont="1" applyBorder="1" applyAlignment="1">
      <alignment horizontal="center" vertical="center" wrapText="1"/>
    </xf>
    <xf numFmtId="0" fontId="4" fillId="0" borderId="0" xfId="0" applyFont="1" applyAlignment="1">
      <alignment horizontal="justify" vertical="top"/>
    </xf>
    <xf numFmtId="0" fontId="6" fillId="0" borderId="0" xfId="0" applyFont="1" applyAlignment="1">
      <alignment horizontal="justify" vertical="top"/>
    </xf>
    <xf numFmtId="0" fontId="3" fillId="0" borderId="5" xfId="0" applyFont="1" applyBorder="1" applyAlignment="1">
      <alignment horizontal="justify" vertical="top"/>
    </xf>
    <xf numFmtId="0" fontId="4" fillId="0" borderId="5" xfId="0" applyFont="1" applyBorder="1" applyAlignment="1">
      <alignment horizontal="justify" vertical="top"/>
    </xf>
    <xf numFmtId="0" fontId="1" fillId="0" borderId="5" xfId="0" applyFont="1" applyBorder="1" applyAlignment="1">
      <alignment horizontal="center" vertical="top"/>
    </xf>
    <xf numFmtId="0" fontId="0" fillId="0" borderId="5" xfId="0" applyBorder="1" applyAlignment="1">
      <alignment vertical="top" wrapText="1"/>
    </xf>
    <xf numFmtId="0" fontId="0" fillId="0" borderId="5" xfId="0" applyBorder="1" applyAlignment="1">
      <alignment vertical="top"/>
    </xf>
    <xf numFmtId="0" fontId="5" fillId="0" borderId="5" xfId="0" applyFont="1" applyBorder="1" applyAlignment="1">
      <alignment horizontal="justify" vertical="top"/>
    </xf>
    <xf numFmtId="0" fontId="6" fillId="0" borderId="5" xfId="0" applyFont="1" applyBorder="1" applyAlignment="1">
      <alignment vertical="top"/>
    </xf>
    <xf numFmtId="0" fontId="6" fillId="0" borderId="5" xfId="0" applyFont="1" applyBorder="1" applyAlignment="1">
      <alignment horizontal="justify" vertical="top"/>
    </xf>
    <xf numFmtId="0" fontId="8" fillId="0" borderId="5" xfId="0" applyFont="1" applyBorder="1" applyAlignment="1">
      <alignment horizontal="justify" vertical="top"/>
    </xf>
    <xf numFmtId="0" fontId="3" fillId="0" borderId="5" xfId="0" applyFont="1" applyBorder="1" applyAlignment="1">
      <alignment vertical="top"/>
    </xf>
    <xf numFmtId="0" fontId="10" fillId="0" borderId="5" xfId="0" applyFont="1" applyBorder="1" applyAlignment="1">
      <alignment vertical="top"/>
    </xf>
    <xf numFmtId="0" fontId="11" fillId="0" borderId="5" xfId="0" applyFont="1" applyBorder="1" applyAlignment="1">
      <alignment horizontal="justify" vertical="top"/>
    </xf>
    <xf numFmtId="0" fontId="11" fillId="0" borderId="5" xfId="0" applyFont="1" applyBorder="1" applyAlignment="1">
      <alignment vertical="top"/>
    </xf>
    <xf numFmtId="0" fontId="13" fillId="0" borderId="5" xfId="0" applyFont="1" applyBorder="1" applyAlignment="1">
      <alignment horizontal="justify" vertical="top"/>
    </xf>
    <xf numFmtId="0" fontId="14" fillId="0" borderId="5" xfId="0" applyFont="1" applyBorder="1" applyAlignment="1">
      <alignment horizontal="justify" vertical="top"/>
    </xf>
    <xf numFmtId="0" fontId="15" fillId="0" borderId="5" xfId="0" applyFont="1" applyBorder="1" applyAlignment="1">
      <alignment horizontal="justify" vertical="top"/>
    </xf>
    <xf numFmtId="0" fontId="0" fillId="0" borderId="6" xfId="0" applyBorder="1" applyAlignment="1">
      <alignment wrapText="1"/>
    </xf>
    <xf numFmtId="0" fontId="0" fillId="0" borderId="6" xfId="0" applyBorder="1" applyAlignment="1">
      <alignment vertical="justify" wrapText="1"/>
    </xf>
    <xf numFmtId="0" fontId="1" fillId="0" borderId="0" xfId="0" applyFont="1" applyAlignment="1">
      <alignment vertical="top"/>
    </xf>
    <xf numFmtId="0" fontId="0" fillId="0" borderId="0" xfId="0" applyBorder="1" applyAlignment="1">
      <alignment vertical="top"/>
    </xf>
    <xf numFmtId="0" fontId="0" fillId="0" borderId="0" xfId="0" applyBorder="1"/>
    <xf numFmtId="0" fontId="1" fillId="0" borderId="5" xfId="0" applyFont="1" applyBorder="1" applyAlignment="1">
      <alignment horizontal="center"/>
    </xf>
    <xf numFmtId="0" fontId="0" fillId="0" borderId="5" xfId="0" applyBorder="1"/>
    <xf numFmtId="0" fontId="0" fillId="0" borderId="5" xfId="0" applyBorder="1" applyAlignment="1">
      <alignment vertical="justify"/>
    </xf>
    <xf numFmtId="0" fontId="0" fillId="0" borderId="5" xfId="0" applyBorder="1" applyAlignment="1">
      <alignment wrapText="1"/>
    </xf>
    <xf numFmtId="0" fontId="24" fillId="0" borderId="5" xfId="0" applyFont="1" applyBorder="1" applyAlignment="1">
      <alignment vertical="top"/>
    </xf>
    <xf numFmtId="0" fontId="0" fillId="0" borderId="5" xfId="0" applyFont="1" applyBorder="1" applyAlignment="1">
      <alignment wrapText="1"/>
    </xf>
    <xf numFmtId="0" fontId="0" fillId="0" borderId="5" xfId="0" applyFont="1" applyBorder="1" applyAlignment="1">
      <alignment vertical="top" wrapText="1"/>
    </xf>
    <xf numFmtId="0" fontId="4" fillId="0" borderId="5" xfId="0" applyFont="1" applyBorder="1" applyAlignment="1">
      <alignment horizontal="justify" vertical="center"/>
    </xf>
    <xf numFmtId="0" fontId="0" fillId="0" borderId="5" xfId="0" applyFill="1" applyBorder="1" applyAlignment="1">
      <alignment vertical="top" wrapText="1"/>
    </xf>
    <xf numFmtId="0" fontId="16" fillId="0" borderId="5" xfId="0" applyFont="1" applyBorder="1" applyAlignment="1">
      <alignment vertical="top" wrapText="1"/>
    </xf>
    <xf numFmtId="0" fontId="16" fillId="0" borderId="5" xfId="0" applyFont="1" applyBorder="1" applyAlignment="1">
      <alignment horizontal="justify" vertical="top"/>
    </xf>
    <xf numFmtId="0" fontId="3" fillId="0" borderId="5" xfId="0" applyFont="1" applyBorder="1" applyAlignment="1">
      <alignment horizontal="justify" vertical="center"/>
    </xf>
    <xf numFmtId="0" fontId="0" fillId="0" borderId="7" xfId="0" applyBorder="1"/>
    <xf numFmtId="0" fontId="17" fillId="0" borderId="0" xfId="0" applyFont="1" applyAlignment="1">
      <alignment vertical="top"/>
    </xf>
    <xf numFmtId="0" fontId="24" fillId="0" borderId="5" xfId="0" applyFont="1" applyBorder="1"/>
    <xf numFmtId="0" fontId="3" fillId="2" borderId="5" xfId="0" applyFont="1" applyFill="1" applyBorder="1" applyAlignment="1">
      <alignment horizontal="justify" vertical="top"/>
    </xf>
    <xf numFmtId="0" fontId="24" fillId="2" borderId="5" xfId="0" applyFont="1" applyFill="1" applyBorder="1" applyAlignment="1">
      <alignment vertical="top" wrapText="1"/>
    </xf>
    <xf numFmtId="0" fontId="4" fillId="2" borderId="5" xfId="0" applyFont="1" applyFill="1" applyBorder="1" applyAlignment="1">
      <alignment horizontal="justify" vertical="top"/>
    </xf>
    <xf numFmtId="0" fontId="17" fillId="2" borderId="5" xfId="0" applyFont="1" applyFill="1" applyBorder="1" applyAlignment="1">
      <alignment horizontal="justify" vertical="top"/>
    </xf>
    <xf numFmtId="0" fontId="32" fillId="2" borderId="0" xfId="0" applyFont="1" applyFill="1" applyAlignment="1">
      <alignment horizontal="justify" vertical="top"/>
    </xf>
    <xf numFmtId="0" fontId="17" fillId="2" borderId="0" xfId="0" applyFont="1" applyFill="1" applyAlignment="1">
      <alignment vertical="top"/>
    </xf>
    <xf numFmtId="0" fontId="27" fillId="2" borderId="0" xfId="0" applyFont="1" applyFill="1" applyAlignment="1">
      <alignment vertical="top"/>
    </xf>
    <xf numFmtId="0" fontId="4" fillId="4" borderId="5" xfId="0" applyFont="1" applyFill="1" applyBorder="1" applyAlignment="1">
      <alignment horizontal="justify" vertical="top"/>
    </xf>
    <xf numFmtId="0" fontId="17" fillId="4" borderId="5" xfId="0" applyFont="1" applyFill="1" applyBorder="1" applyAlignment="1">
      <alignment horizontal="justify" vertical="top"/>
    </xf>
    <xf numFmtId="0" fontId="33" fillId="4" borderId="5" xfId="0" applyFont="1" applyFill="1" applyBorder="1" applyAlignment="1">
      <alignment horizontal="justify" vertical="top"/>
    </xf>
    <xf numFmtId="0" fontId="3" fillId="4" borderId="5" xfId="0" applyFont="1" applyFill="1" applyBorder="1" applyAlignment="1">
      <alignment horizontal="justify" vertical="top"/>
    </xf>
    <xf numFmtId="0" fontId="3" fillId="4" borderId="5" xfId="0" applyFont="1" applyFill="1" applyBorder="1" applyAlignment="1">
      <alignment wrapText="1"/>
    </xf>
    <xf numFmtId="0" fontId="31" fillId="3" borderId="5" xfId="0" applyFont="1" applyFill="1" applyBorder="1" applyAlignment="1">
      <alignment vertical="top" wrapText="1"/>
    </xf>
    <xf numFmtId="0" fontId="16" fillId="3" borderId="5" xfId="0" applyFont="1" applyFill="1" applyBorder="1" applyAlignment="1">
      <alignment horizontal="justify" vertical="top"/>
    </xf>
    <xf numFmtId="0" fontId="3" fillId="3" borderId="5" xfId="0" applyFont="1" applyFill="1" applyBorder="1" applyAlignment="1">
      <alignment horizontal="justify" vertical="top"/>
    </xf>
    <xf numFmtId="0" fontId="3" fillId="3" borderId="5" xfId="0" quotePrefix="1" applyFont="1" applyFill="1" applyBorder="1" applyAlignment="1">
      <alignment horizontal="justify" vertical="top"/>
    </xf>
    <xf numFmtId="0" fontId="16" fillId="3" borderId="5" xfId="0" applyFont="1" applyFill="1" applyBorder="1" applyAlignment="1">
      <alignment vertical="top" wrapText="1"/>
    </xf>
    <xf numFmtId="0" fontId="3" fillId="0" borderId="5" xfId="0" applyFont="1" applyFill="1" applyBorder="1" applyAlignment="1">
      <alignment horizontal="justify" vertical="top"/>
    </xf>
    <xf numFmtId="0" fontId="16" fillId="4" borderId="5" xfId="0" applyFont="1" applyFill="1" applyBorder="1" applyAlignment="1">
      <alignment horizontal="justify" vertical="top"/>
    </xf>
    <xf numFmtId="0" fontId="32" fillId="0" borderId="0" xfId="0" applyFont="1" applyAlignment="1">
      <alignment horizontal="justify" vertical="top"/>
    </xf>
    <xf numFmtId="0" fontId="16" fillId="4" borderId="5" xfId="0" applyFont="1" applyFill="1" applyBorder="1" applyAlignment="1">
      <alignment wrapText="1"/>
    </xf>
    <xf numFmtId="0" fontId="3" fillId="0" borderId="5" xfId="0" applyFont="1" applyBorder="1"/>
    <xf numFmtId="0" fontId="29" fillId="2" borderId="5" xfId="0" applyFont="1" applyFill="1" applyBorder="1" applyAlignment="1">
      <alignment vertical="top"/>
    </xf>
    <xf numFmtId="0" fontId="3" fillId="2" borderId="5" xfId="0" applyFont="1" applyFill="1" applyBorder="1" applyAlignment="1">
      <alignment vertical="top"/>
    </xf>
    <xf numFmtId="0" fontId="16" fillId="2" borderId="5" xfId="0" applyFont="1" applyFill="1" applyBorder="1" applyAlignment="1">
      <alignment vertical="top"/>
    </xf>
    <xf numFmtId="0" fontId="16" fillId="0" borderId="5" xfId="0" applyFont="1" applyBorder="1" applyAlignment="1">
      <alignment vertical="top"/>
    </xf>
    <xf numFmtId="0" fontId="3" fillId="2" borderId="5" xfId="0" applyFont="1" applyFill="1" applyBorder="1" applyAlignment="1">
      <alignment vertical="top" wrapText="1"/>
    </xf>
    <xf numFmtId="0" fontId="3" fillId="2" borderId="5" xfId="0" applyFont="1" applyFill="1" applyBorder="1" applyAlignment="1">
      <alignment wrapText="1"/>
    </xf>
    <xf numFmtId="0" fontId="17" fillId="2" borderId="5" xfId="0" applyFont="1" applyFill="1" applyBorder="1" applyAlignment="1">
      <alignment vertical="top" wrapText="1"/>
    </xf>
    <xf numFmtId="0" fontId="3" fillId="0" borderId="5" xfId="0" applyFont="1" applyBorder="1" applyAlignment="1">
      <alignment vertical="top" wrapText="1"/>
    </xf>
    <xf numFmtId="0" fontId="16" fillId="4" borderId="5" xfId="0" applyFont="1" applyFill="1" applyBorder="1" applyAlignment="1">
      <alignment vertical="top" wrapText="1"/>
    </xf>
    <xf numFmtId="0" fontId="16" fillId="3" borderId="5" xfId="0" applyFont="1" applyFill="1" applyBorder="1" applyAlignment="1">
      <alignment vertical="top"/>
    </xf>
    <xf numFmtId="0" fontId="17" fillId="3" borderId="5" xfId="0" applyFont="1" applyFill="1" applyBorder="1" applyAlignment="1">
      <alignment vertical="top"/>
    </xf>
    <xf numFmtId="0" fontId="3" fillId="0" borderId="7" xfId="0" applyFont="1" applyBorder="1"/>
    <xf numFmtId="0" fontId="37" fillId="0" borderId="5" xfId="0" applyFont="1" applyBorder="1" applyAlignment="1">
      <alignment wrapText="1"/>
    </xf>
    <xf numFmtId="0" fontId="31" fillId="3" borderId="5" xfId="0" applyFont="1" applyFill="1" applyBorder="1" applyAlignment="1">
      <alignment wrapText="1"/>
    </xf>
    <xf numFmtId="0" fontId="3" fillId="3" borderId="5" xfId="0" applyFont="1" applyFill="1" applyBorder="1" applyAlignment="1">
      <alignment vertical="top"/>
    </xf>
    <xf numFmtId="0" fontId="3" fillId="3" borderId="5" xfId="0" applyFont="1" applyFill="1" applyBorder="1" applyAlignment="1">
      <alignment horizontal="fill" vertical="top"/>
    </xf>
    <xf numFmtId="0" fontId="3" fillId="3" borderId="5" xfId="0" applyFont="1" applyFill="1" applyBorder="1"/>
    <xf numFmtId="0" fontId="3" fillId="0" borderId="5" xfId="0" applyFont="1" applyBorder="1" applyAlignment="1">
      <alignment vertical="center"/>
    </xf>
    <xf numFmtId="0" fontId="24" fillId="0" borderId="0" xfId="0" applyFont="1" applyAlignment="1">
      <alignment vertical="top"/>
    </xf>
    <xf numFmtId="0" fontId="3" fillId="4" borderId="5" xfId="0" applyFont="1" applyFill="1" applyBorder="1" applyAlignment="1">
      <alignment vertical="top"/>
    </xf>
    <xf numFmtId="0" fontId="34" fillId="0" borderId="5" xfId="0" applyFont="1" applyBorder="1" applyAlignment="1">
      <alignment horizontal="justify" vertical="top"/>
    </xf>
    <xf numFmtId="0" fontId="36" fillId="0" borderId="5" xfId="0" applyFont="1" applyBorder="1" applyAlignment="1">
      <alignment horizontal="justify" vertical="top"/>
    </xf>
    <xf numFmtId="0" fontId="3" fillId="2" borderId="5" xfId="0" applyFont="1" applyFill="1" applyBorder="1" applyAlignment="1">
      <alignment vertical="justify"/>
    </xf>
    <xf numFmtId="0" fontId="3" fillId="0" borderId="5" xfId="0" applyFont="1" applyFill="1" applyBorder="1" applyAlignment="1">
      <alignment vertical="justify"/>
    </xf>
    <xf numFmtId="0" fontId="17" fillId="0" borderId="5" xfId="0" applyFont="1" applyFill="1" applyBorder="1" applyAlignment="1">
      <alignment horizontal="justify" vertical="top"/>
    </xf>
    <xf numFmtId="0" fontId="16" fillId="2" borderId="5" xfId="0" applyFont="1" applyFill="1" applyBorder="1" applyAlignment="1">
      <alignment vertical="justify"/>
    </xf>
    <xf numFmtId="0" fontId="16" fillId="2" borderId="5" xfId="0" applyFont="1" applyFill="1" applyBorder="1" applyAlignment="1">
      <alignment horizontal="justify" vertical="top"/>
    </xf>
    <xf numFmtId="0" fontId="4" fillId="0" borderId="5" xfId="0" applyFont="1" applyFill="1" applyBorder="1" applyAlignment="1">
      <alignment horizontal="justify" vertical="top"/>
    </xf>
    <xf numFmtId="0" fontId="31" fillId="0" borderId="5" xfId="0" applyFont="1" applyFill="1" applyBorder="1" applyAlignment="1">
      <alignment wrapText="1"/>
    </xf>
    <xf numFmtId="0" fontId="16" fillId="4" borderId="5" xfId="0" applyFont="1" applyFill="1" applyBorder="1" applyAlignment="1">
      <alignment vertical="justify"/>
    </xf>
    <xf numFmtId="0" fontId="31" fillId="4" borderId="5" xfId="0" applyFont="1" applyFill="1" applyBorder="1" applyAlignment="1">
      <alignment wrapText="1"/>
    </xf>
    <xf numFmtId="0" fontId="24" fillId="3" borderId="0" xfId="0" applyFont="1" applyFill="1" applyAlignment="1">
      <alignment vertical="center"/>
    </xf>
    <xf numFmtId="0" fontId="24" fillId="4" borderId="0" xfId="0" applyFont="1" applyFill="1" applyAlignment="1">
      <alignment vertical="center"/>
    </xf>
    <xf numFmtId="0" fontId="4" fillId="4" borderId="8" xfId="0" applyFont="1" applyFill="1" applyBorder="1" applyAlignment="1">
      <alignment horizontal="justify" vertical="top"/>
    </xf>
    <xf numFmtId="0" fontId="4" fillId="4" borderId="6" xfId="0" applyFont="1" applyFill="1" applyBorder="1" applyAlignment="1">
      <alignment horizontal="justify" vertical="top"/>
    </xf>
    <xf numFmtId="0" fontId="24" fillId="2" borderId="5" xfId="0" applyFont="1" applyFill="1" applyBorder="1" applyAlignment="1">
      <alignment vertical="top"/>
    </xf>
    <xf numFmtId="0" fontId="3" fillId="2" borderId="8" xfId="0" applyFont="1" applyFill="1" applyBorder="1" applyAlignment="1">
      <alignment horizontal="justify" vertical="top"/>
    </xf>
    <xf numFmtId="0" fontId="3" fillId="2" borderId="9" xfId="0" applyFont="1" applyFill="1" applyBorder="1" applyAlignment="1">
      <alignment vertical="top"/>
    </xf>
    <xf numFmtId="0" fontId="39" fillId="0" borderId="0" xfId="0" applyFont="1" applyProtection="1"/>
    <xf numFmtId="164" fontId="40" fillId="0" borderId="0" xfId="0" applyNumberFormat="1" applyFont="1" applyProtection="1"/>
    <xf numFmtId="0" fontId="42" fillId="0" borderId="16" xfId="0" applyFont="1" applyBorder="1" applyAlignment="1" applyProtection="1">
      <alignment horizontal="center"/>
    </xf>
    <xf numFmtId="0" fontId="42" fillId="0" borderId="17" xfId="0" applyFont="1" applyBorder="1" applyAlignment="1" applyProtection="1">
      <alignment horizontal="center"/>
    </xf>
    <xf numFmtId="2" fontId="42" fillId="0" borderId="18" xfId="0" applyNumberFormat="1" applyFont="1" applyFill="1" applyBorder="1" applyAlignment="1" applyProtection="1">
      <alignment horizontal="center"/>
    </xf>
    <xf numFmtId="165" fontId="43" fillId="0" borderId="19" xfId="0" applyNumberFormat="1" applyFont="1" applyFill="1" applyBorder="1" applyProtection="1"/>
    <xf numFmtId="165" fontId="43" fillId="0" borderId="20" xfId="0" applyNumberFormat="1" applyFont="1" applyFill="1" applyBorder="1" applyProtection="1"/>
    <xf numFmtId="2" fontId="42" fillId="0" borderId="2" xfId="0" applyNumberFormat="1" applyFont="1" applyFill="1" applyBorder="1" applyAlignment="1" applyProtection="1">
      <alignment horizontal="center"/>
    </xf>
    <xf numFmtId="165" fontId="43" fillId="0" borderId="21" xfId="0" applyNumberFormat="1" applyFont="1" applyFill="1" applyBorder="1" applyProtection="1"/>
    <xf numFmtId="165" fontId="43" fillId="0" borderId="4" xfId="0" applyNumberFormat="1" applyFont="1" applyFill="1" applyBorder="1" applyProtection="1"/>
    <xf numFmtId="2" fontId="42" fillId="0" borderId="23" xfId="0" applyNumberFormat="1" applyFont="1" applyFill="1" applyBorder="1" applyAlignment="1" applyProtection="1">
      <alignment horizontal="center"/>
    </xf>
    <xf numFmtId="2" fontId="42" fillId="0" borderId="15" xfId="0" applyNumberFormat="1" applyFont="1" applyFill="1" applyBorder="1" applyAlignment="1" applyProtection="1">
      <alignment horizontal="center"/>
    </xf>
    <xf numFmtId="21" fontId="46" fillId="0" borderId="24" xfId="0" applyNumberFormat="1" applyFont="1" applyFill="1" applyBorder="1" applyProtection="1"/>
    <xf numFmtId="0" fontId="46" fillId="0" borderId="0" xfId="0" applyFont="1" applyProtection="1"/>
    <xf numFmtId="0" fontId="46" fillId="0" borderId="24" xfId="0" applyFont="1" applyFill="1" applyBorder="1" applyProtection="1"/>
    <xf numFmtId="2" fontId="47" fillId="7" borderId="24" xfId="0" applyNumberFormat="1" applyFont="1" applyFill="1" applyBorder="1" applyProtection="1">
      <protection locked="0"/>
    </xf>
    <xf numFmtId="0" fontId="45" fillId="0" borderId="0" xfId="0" applyFont="1" applyProtection="1"/>
    <xf numFmtId="0" fontId="48" fillId="0" borderId="0" xfId="0" applyFont="1" applyBorder="1" applyAlignment="1" applyProtection="1">
      <alignment horizontal="left"/>
    </xf>
    <xf numFmtId="2" fontId="46" fillId="0" borderId="24" xfId="0" applyNumberFormat="1" applyFont="1" applyFill="1" applyBorder="1" applyProtection="1">
      <protection locked="0"/>
    </xf>
    <xf numFmtId="0" fontId="47" fillId="7" borderId="24" xfId="0" applyFont="1" applyFill="1" applyBorder="1" applyProtection="1">
      <protection locked="0"/>
    </xf>
    <xf numFmtId="2" fontId="39" fillId="0" borderId="24" xfId="0" applyNumberFormat="1" applyFont="1" applyBorder="1" applyProtection="1"/>
    <xf numFmtId="166" fontId="39" fillId="0" borderId="0" xfId="0" applyNumberFormat="1" applyFont="1" applyProtection="1"/>
    <xf numFmtId="165" fontId="49" fillId="0" borderId="19" xfId="0" applyNumberFormat="1" applyFont="1" applyFill="1" applyBorder="1" applyProtection="1"/>
    <xf numFmtId="165" fontId="49" fillId="0" borderId="20" xfId="0" applyNumberFormat="1" applyFont="1" applyFill="1" applyBorder="1" applyProtection="1"/>
    <xf numFmtId="165" fontId="49" fillId="0" borderId="21" xfId="0" applyNumberFormat="1" applyFont="1" applyFill="1" applyBorder="1" applyProtection="1"/>
    <xf numFmtId="165" fontId="49" fillId="0" borderId="4" xfId="0" applyNumberFormat="1" applyFont="1" applyFill="1" applyBorder="1" applyProtection="1"/>
    <xf numFmtId="0" fontId="50" fillId="0" borderId="5" xfId="0" applyFont="1" applyBorder="1" applyAlignment="1">
      <alignment horizontal="justify" vertical="top"/>
    </xf>
    <xf numFmtId="0" fontId="25" fillId="3" borderId="5" xfId="0" applyFont="1" applyFill="1" applyBorder="1" applyAlignment="1">
      <alignment vertical="top" wrapText="1"/>
    </xf>
    <xf numFmtId="0" fontId="1" fillId="0" borderId="24" xfId="0" applyFont="1" applyBorder="1"/>
    <xf numFmtId="2" fontId="1" fillId="0" borderId="25" xfId="0" applyNumberFormat="1" applyFont="1" applyBorder="1" applyAlignment="1">
      <alignment wrapText="1"/>
    </xf>
    <xf numFmtId="2" fontId="1" fillId="0" borderId="26" xfId="0" applyNumberFormat="1" applyFont="1" applyBorder="1" applyAlignment="1">
      <alignment wrapText="1"/>
    </xf>
    <xf numFmtId="1" fontId="1" fillId="0" borderId="26" xfId="0" applyNumberFormat="1" applyFont="1" applyBorder="1" applyAlignment="1">
      <alignment wrapText="1"/>
    </xf>
    <xf numFmtId="0" fontId="1" fillId="0" borderId="0" xfId="0" applyFont="1"/>
    <xf numFmtId="0" fontId="0" fillId="8" borderId="23" xfId="0" applyFill="1" applyBorder="1"/>
    <xf numFmtId="2" fontId="0" fillId="8" borderId="27" xfId="0" applyNumberFormat="1" applyFill="1" applyBorder="1"/>
    <xf numFmtId="2" fontId="0" fillId="8" borderId="6" xfId="0" applyNumberFormat="1" applyFill="1" applyBorder="1"/>
    <xf numFmtId="1" fontId="0" fillId="8" borderId="6" xfId="0" applyNumberFormat="1" applyFill="1" applyBorder="1"/>
    <xf numFmtId="0" fontId="26" fillId="8" borderId="23" xfId="0" applyFont="1" applyFill="1" applyBorder="1"/>
    <xf numFmtId="2" fontId="26" fillId="8" borderId="27" xfId="0" applyNumberFormat="1" applyFont="1" applyFill="1" applyBorder="1"/>
    <xf numFmtId="2" fontId="26" fillId="8" borderId="6" xfId="0" applyNumberFormat="1" applyFont="1" applyFill="1" applyBorder="1"/>
    <xf numFmtId="1" fontId="26" fillId="8" borderId="6" xfId="0" applyNumberFormat="1" applyFont="1" applyFill="1" applyBorder="1"/>
    <xf numFmtId="0" fontId="0" fillId="8" borderId="22" xfId="0" applyFill="1" applyBorder="1"/>
    <xf numFmtId="0" fontId="3" fillId="0" borderId="5" xfId="0" applyFont="1" applyBorder="1" applyAlignment="1">
      <alignment horizontal="justify" vertical="top" wrapText="1"/>
    </xf>
    <xf numFmtId="0" fontId="10" fillId="0" borderId="5" xfId="0" applyFont="1" applyBorder="1" applyAlignment="1">
      <alignment horizontal="justify" vertical="top"/>
    </xf>
    <xf numFmtId="0" fontId="4" fillId="0" borderId="5" xfId="0" applyFont="1" applyBorder="1" applyAlignment="1">
      <alignment horizontal="justify" vertical="top" wrapText="1"/>
    </xf>
    <xf numFmtId="0" fontId="4" fillId="0" borderId="5" xfId="0" applyFont="1" applyBorder="1" applyAlignment="1">
      <alignment horizontal="left" vertical="top" wrapText="1"/>
    </xf>
    <xf numFmtId="0" fontId="51" fillId="0" borderId="5" xfId="0" applyFont="1" applyBorder="1"/>
    <xf numFmtId="0" fontId="51" fillId="0" borderId="5" xfId="0" applyFont="1" applyBorder="1" applyAlignment="1">
      <alignment wrapText="1"/>
    </xf>
    <xf numFmtId="0" fontId="52" fillId="0" borderId="5" xfId="0" applyFont="1" applyFill="1" applyBorder="1" applyAlignment="1">
      <alignment horizontal="center"/>
    </xf>
    <xf numFmtId="0" fontId="26" fillId="0" borderId="5" xfId="0" applyFont="1" applyFill="1" applyBorder="1"/>
    <xf numFmtId="0" fontId="34" fillId="0" borderId="5" xfId="0" applyFont="1" applyFill="1" applyBorder="1" applyAlignment="1">
      <alignment horizontal="justify" vertical="top"/>
    </xf>
    <xf numFmtId="0" fontId="34" fillId="0" borderId="5" xfId="0" applyFont="1" applyFill="1" applyBorder="1" applyAlignment="1">
      <alignment vertical="justify"/>
    </xf>
    <xf numFmtId="0" fontId="34" fillId="0" borderId="5" xfId="0" applyFont="1" applyFill="1" applyBorder="1"/>
    <xf numFmtId="0" fontId="34" fillId="0" borderId="5" xfId="0" applyFont="1" applyFill="1" applyBorder="1" applyAlignment="1">
      <alignment vertical="top"/>
    </xf>
    <xf numFmtId="0" fontId="34" fillId="0" borderId="5" xfId="0" applyFont="1" applyFill="1" applyBorder="1" applyAlignment="1">
      <alignment vertical="top" wrapText="1"/>
    </xf>
    <xf numFmtId="0" fontId="34" fillId="0" borderId="5" xfId="0" applyFont="1" applyFill="1" applyBorder="1" applyAlignment="1">
      <alignment wrapText="1"/>
    </xf>
    <xf numFmtId="0" fontId="36" fillId="0" borderId="5" xfId="0" applyFont="1" applyFill="1" applyBorder="1" applyAlignment="1">
      <alignment horizontal="justify" vertical="center"/>
    </xf>
    <xf numFmtId="0" fontId="30" fillId="0" borderId="5" xfId="0" applyFont="1" applyFill="1" applyBorder="1" applyAlignment="1">
      <alignment vertical="top" wrapText="1"/>
    </xf>
    <xf numFmtId="0" fontId="34" fillId="0" borderId="5" xfId="0" quotePrefix="1" applyFont="1" applyFill="1" applyBorder="1" applyAlignment="1">
      <alignment horizontal="justify" vertical="top"/>
    </xf>
    <xf numFmtId="0" fontId="34" fillId="0" borderId="5" xfId="0" applyFont="1" applyFill="1" applyBorder="1" applyAlignment="1">
      <alignment horizontal="fill" vertical="top"/>
    </xf>
    <xf numFmtId="0" fontId="34" fillId="0" borderId="5" xfId="0" applyFont="1" applyFill="1" applyBorder="1" applyAlignment="1">
      <alignment horizontal="justify" vertical="center"/>
    </xf>
    <xf numFmtId="0" fontId="34" fillId="0" borderId="7" xfId="0" applyFont="1" applyFill="1" applyBorder="1"/>
    <xf numFmtId="0" fontId="26" fillId="0" borderId="0" xfId="0" applyFont="1" applyFill="1" applyBorder="1"/>
    <xf numFmtId="0" fontId="26" fillId="9" borderId="5" xfId="0" applyFont="1" applyFill="1" applyBorder="1" applyAlignment="1">
      <alignment vertical="top" wrapText="1"/>
    </xf>
    <xf numFmtId="0" fontId="34" fillId="6" borderId="5" xfId="0" applyFont="1" applyFill="1" applyBorder="1" applyAlignment="1">
      <alignment wrapText="1"/>
    </xf>
    <xf numFmtId="0" fontId="34" fillId="9" borderId="5" xfId="0" applyFont="1" applyFill="1" applyBorder="1" applyAlignment="1">
      <alignment vertical="justify"/>
    </xf>
    <xf numFmtId="0" fontId="36" fillId="10" borderId="5" xfId="0" applyFont="1" applyFill="1" applyBorder="1" applyAlignment="1">
      <alignment horizontal="justify" vertical="top"/>
    </xf>
    <xf numFmtId="0" fontId="34" fillId="6" borderId="5" xfId="0" applyFont="1" applyFill="1" applyBorder="1" applyAlignment="1">
      <alignment vertical="top" wrapText="1"/>
    </xf>
    <xf numFmtId="0" fontId="34" fillId="9" borderId="5" xfId="0" applyFont="1" applyFill="1" applyBorder="1" applyAlignment="1">
      <alignment vertical="top" wrapText="1"/>
    </xf>
    <xf numFmtId="0" fontId="53" fillId="0" borderId="5" xfId="0" applyFont="1" applyBorder="1"/>
    <xf numFmtId="0" fontId="53" fillId="0" borderId="7" xfId="0" applyFont="1" applyBorder="1" applyAlignment="1">
      <alignment wrapText="1"/>
    </xf>
    <xf numFmtId="0" fontId="16" fillId="0" borderId="5" xfId="0" applyFont="1" applyFill="1" applyBorder="1" applyAlignment="1">
      <alignment horizontal="justify" vertical="top"/>
    </xf>
    <xf numFmtId="0" fontId="55" fillId="4" borderId="0" xfId="0" applyFont="1" applyFill="1" applyAlignment="1">
      <alignment horizontal="justify" vertical="center"/>
    </xf>
    <xf numFmtId="0" fontId="16" fillId="11" borderId="5" xfId="0" applyFont="1" applyFill="1" applyBorder="1" applyAlignment="1">
      <alignment wrapText="1"/>
    </xf>
    <xf numFmtId="0" fontId="0" fillId="6" borderId="0" xfId="0" applyFill="1"/>
    <xf numFmtId="0" fontId="0" fillId="10" borderId="0" xfId="0" applyFill="1" applyAlignment="1">
      <alignment vertical="top"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44" fillId="6" borderId="0" xfId="0" applyFont="1" applyFill="1" applyProtection="1"/>
    <xf numFmtId="0" fontId="38" fillId="5" borderId="0" xfId="0" applyFont="1" applyFill="1" applyProtection="1"/>
    <xf numFmtId="0" fontId="41" fillId="0" borderId="10" xfId="0" applyFont="1" applyBorder="1" applyAlignment="1" applyProtection="1">
      <alignment horizontal="center" vertical="center"/>
    </xf>
    <xf numFmtId="0" fontId="41" fillId="0" borderId="15" xfId="0" applyFont="1" applyBorder="1" applyAlignment="1" applyProtection="1">
      <alignment horizontal="center" vertical="center"/>
    </xf>
    <xf numFmtId="0" fontId="41" fillId="0" borderId="11" xfId="0" applyFont="1" applyBorder="1" applyAlignment="1" applyProtection="1">
      <alignment horizontal="center"/>
    </xf>
    <xf numFmtId="0" fontId="41" fillId="0" borderId="12" xfId="0" applyFont="1" applyBorder="1" applyAlignment="1" applyProtection="1">
      <alignment horizontal="center"/>
    </xf>
    <xf numFmtId="0" fontId="41" fillId="0" borderId="13" xfId="0" applyFont="1" applyBorder="1" applyAlignment="1" applyProtection="1">
      <alignment horizontal="center"/>
    </xf>
    <xf numFmtId="0" fontId="41" fillId="0" borderId="14" xfId="0" applyFont="1" applyBorder="1" applyAlignment="1" applyProtection="1">
      <alignment horizontal="center"/>
    </xf>
    <xf numFmtId="0" fontId="41" fillId="0" borderId="22" xfId="0" applyFont="1" applyBorder="1" applyAlignment="1" applyProtection="1">
      <alignment horizontal="center" vertical="center"/>
    </xf>
    <xf numFmtId="165" fontId="41" fillId="0" borderId="11" xfId="0" applyNumberFormat="1" applyFont="1" applyBorder="1" applyAlignment="1" applyProtection="1">
      <alignment horizontal="center"/>
    </xf>
    <xf numFmtId="0" fontId="45" fillId="0" borderId="0" xfId="0" applyFont="1" applyProtection="1"/>
    <xf numFmtId="0" fontId="39" fillId="0" borderId="0" xfId="0" applyFont="1" applyProtection="1"/>
  </cellXfs>
  <cellStyles count="1">
    <cellStyle name="Standaard" xfId="0" builtinId="0"/>
  </cellStyles>
  <dxfs count="0"/>
  <tableStyles count="0" defaultTableStyle="TableStyleMedium2" defaultPivotStyle="PivotStyleLight16"/>
  <colors>
    <mruColors>
      <color rgb="FFFFEBFF"/>
      <color rgb="FFFFCCFF"/>
      <color rgb="FFDE8E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38100</xdr:colOff>
      <xdr:row>0</xdr:row>
      <xdr:rowOff>0</xdr:rowOff>
    </xdr:from>
    <xdr:to>
      <xdr:col>11</xdr:col>
      <xdr:colOff>330200</xdr:colOff>
      <xdr:row>29</xdr:row>
      <xdr:rowOff>111124</xdr:rowOff>
    </xdr:to>
    <xdr:pic>
      <xdr:nvPicPr>
        <xdr:cNvPr id="2" name="Picture 1">
          <a:extLst>
            <a:ext uri="{FF2B5EF4-FFF2-40B4-BE49-F238E27FC236}">
              <a16:creationId xmlns:a16="http://schemas.microsoft.com/office/drawing/2014/main" id="{408D2549-7CBB-F247-AE7C-679F37A87A68}"/>
            </a:ext>
          </a:extLst>
        </xdr:cNvPr>
        <xdr:cNvPicPr>
          <a:picLocks noChangeAspect="1"/>
        </xdr:cNvPicPr>
      </xdr:nvPicPr>
      <xdr:blipFill>
        <a:blip xmlns:r="http://schemas.openxmlformats.org/officeDocument/2006/relationships" r:embed="rId1"/>
        <a:stretch>
          <a:fillRect/>
        </a:stretch>
      </xdr:blipFill>
      <xdr:spPr>
        <a:xfrm>
          <a:off x="1384300" y="0"/>
          <a:ext cx="6350000" cy="56356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ecobelgium-my.sharepoint.com/C:/Users/BBBRV13/Downloads/PropositionTableauHandicaps_2006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teaux"/>
      <sheetName val="Références"/>
      <sheetName val="Handicap Simple"/>
    </sheetNames>
    <sheetDataSet>
      <sheetData sheetId="0" refreshError="1"/>
      <sheetData sheetId="1">
        <row r="87">
          <cell r="B87">
            <v>2.1705571218528842E-3</v>
          </cell>
        </row>
        <row r="95">
          <cell r="B95" t="str">
            <v>M J16</v>
          </cell>
          <cell r="C95" t="str">
            <v>M J18</v>
          </cell>
          <cell r="D95" t="str">
            <v>M SenB</v>
          </cell>
          <cell r="E95" t="str">
            <v>M SenA</v>
          </cell>
          <cell r="F95" t="str">
            <v>M MastA</v>
          </cell>
          <cell r="G95" t="str">
            <v>M MastB</v>
          </cell>
          <cell r="H95" t="str">
            <v>M MastC</v>
          </cell>
          <cell r="I95" t="str">
            <v>M MastD</v>
          </cell>
          <cell r="J95" t="str">
            <v>M MastE</v>
          </cell>
          <cell r="K95" t="str">
            <v>M MastF</v>
          </cell>
          <cell r="L95" t="str">
            <v>M MastG</v>
          </cell>
          <cell r="M95" t="str">
            <v>M MastH</v>
          </cell>
          <cell r="N95" t="str">
            <v>M MastI</v>
          </cell>
          <cell r="O95" t="str">
            <v>M MastJ</v>
          </cell>
          <cell r="P95" t="str">
            <v>M MastK</v>
          </cell>
          <cell r="Q95" t="str">
            <v>M MastL</v>
          </cell>
          <cell r="R95" t="str">
            <v>M MastM</v>
          </cell>
        </row>
        <row r="96">
          <cell r="A96" t="str">
            <v>1x</v>
          </cell>
          <cell r="B96">
            <v>2.2968858432305655E-3</v>
          </cell>
          <cell r="C96">
            <v>2.2423110762943019E-3</v>
          </cell>
          <cell r="D96">
            <v>2.1924819412655395E-3</v>
          </cell>
          <cell r="E96">
            <v>2.1705571218528842E-3</v>
          </cell>
          <cell r="F96">
            <v>2.1902695477829305E-3</v>
          </cell>
          <cell r="G96">
            <v>2.2216551912516728E-3</v>
          </cell>
          <cell r="H96">
            <v>2.2586442475056026E-3</v>
          </cell>
          <cell r="I96">
            <v>2.2993189850136486E-3</v>
          </cell>
          <cell r="J96">
            <v>2.3414855683418384E-3</v>
          </cell>
          <cell r="K96">
            <v>2.3957584126411526E-3</v>
          </cell>
          <cell r="L96">
            <v>2.4721607310397315E-3</v>
          </cell>
          <cell r="M96">
            <v>2.5809240450093748E-3</v>
          </cell>
          <cell r="N96">
            <v>2.7371464336101944E-3</v>
          </cell>
          <cell r="O96">
            <v>2.9213420213363181E-3</v>
          </cell>
          <cell r="P96">
            <v>3.1096806903336449E-3</v>
          </cell>
          <cell r="Q96">
            <v>3.3704303134361553E-3</v>
          </cell>
          <cell r="R96">
            <v>3.7294795908125161E-3</v>
          </cell>
        </row>
        <row r="97">
          <cell r="A97" t="str">
            <v>2+</v>
          </cell>
          <cell r="B97">
            <v>2.3318638002340765E-3</v>
          </cell>
          <cell r="C97">
            <v>2.2764579454764488E-3</v>
          </cell>
          <cell r="D97">
            <v>2.2258699911325273E-3</v>
          </cell>
          <cell r="E97">
            <v>2.2036112912212024E-3</v>
          </cell>
          <cell r="F97">
            <v>2.2236239063786098E-3</v>
          </cell>
          <cell r="G97">
            <v>2.255487503808805E-3</v>
          </cell>
          <cell r="H97">
            <v>2.2930398451833527E-3</v>
          </cell>
          <cell r="I97">
            <v>2.3343339949377143E-3</v>
          </cell>
          <cell r="J97">
            <v>2.3771427089764856E-3</v>
          </cell>
          <cell r="K97">
            <v>2.4322420432905103E-3</v>
          </cell>
          <cell r="L97">
            <v>2.5098078487713013E-3</v>
          </cell>
          <cell r="M97">
            <v>2.6202274568623094E-3</v>
          </cell>
          <cell r="N97">
            <v>2.7788288666093343E-3</v>
          </cell>
          <cell r="O97">
            <v>2.9658294632856023E-3</v>
          </cell>
          <cell r="P97">
            <v>3.1570362338412638E-3</v>
          </cell>
          <cell r="Q97">
            <v>3.4217566633869597E-3</v>
          </cell>
          <cell r="R97">
            <v>3.7862736962563613E-3</v>
          </cell>
        </row>
        <row r="98">
          <cell r="A98" t="str">
            <v>2-</v>
          </cell>
          <cell r="B98">
            <v>2.2106697239947697E-3</v>
          </cell>
          <cell r="C98">
            <v>2.1581434805527451E-3</v>
          </cell>
          <cell r="D98">
            <v>2.1101847365404616E-3</v>
          </cell>
          <cell r="E98">
            <v>2.0890828891750573E-3</v>
          </cell>
          <cell r="F98">
            <v>2.1080553876640334E-3</v>
          </cell>
          <cell r="G98">
            <v>2.1382629367196083E-3</v>
          </cell>
          <cell r="H98">
            <v>2.1738635683403299E-3</v>
          </cell>
          <cell r="I98">
            <v>2.2130115351430692E-3</v>
          </cell>
          <cell r="J98">
            <v>2.2535953497034057E-3</v>
          </cell>
          <cell r="K98">
            <v>2.3058310035044783E-3</v>
          </cell>
          <cell r="L98">
            <v>2.3793654774203385E-3</v>
          </cell>
          <cell r="M98">
            <v>2.4840462415874637E-3</v>
          </cell>
          <cell r="N98">
            <v>2.6344046521753557E-3</v>
          </cell>
          <cell r="O98">
            <v>2.8116862573015575E-3</v>
          </cell>
          <cell r="P98">
            <v>2.9929554286175601E-3</v>
          </cell>
          <cell r="Q98">
            <v>3.2439175297749329E-3</v>
          </cell>
          <cell r="R98">
            <v>3.5894895003007856E-3</v>
          </cell>
        </row>
        <row r="99">
          <cell r="A99" t="str">
            <v>2x</v>
          </cell>
          <cell r="B99">
            <v>2.1346522706603768E-3</v>
          </cell>
          <cell r="C99">
            <v>2.0839322270393137E-3</v>
          </cell>
          <cell r="D99">
            <v>2.0376226219939956E-3</v>
          </cell>
          <cell r="E99">
            <v>2.0172463957740558E-3</v>
          </cell>
          <cell r="F99">
            <v>2.0355664942220543E-3</v>
          </cell>
          <cell r="G99">
            <v>2.0647353078547142E-3</v>
          </cell>
          <cell r="H99">
            <v>2.099111754187363E-3</v>
          </cell>
          <cell r="I99">
            <v>2.1369135548453982E-3</v>
          </cell>
          <cell r="J99">
            <v>2.1761018293139762E-3</v>
          </cell>
          <cell r="K99">
            <v>2.2265412756888032E-3</v>
          </cell>
          <cell r="L99">
            <v>2.2975471478064416E-3</v>
          </cell>
          <cell r="M99">
            <v>2.3986282946183777E-3</v>
          </cell>
          <cell r="N99">
            <v>2.5438163881135634E-3</v>
          </cell>
          <cell r="O99">
            <v>2.7150018785653514E-3</v>
          </cell>
          <cell r="P99">
            <v>2.8900378162952088E-3</v>
          </cell>
          <cell r="Q99">
            <v>3.1323701797733782E-3</v>
          </cell>
          <cell r="R99">
            <v>3.4660590992681372E-3</v>
          </cell>
        </row>
        <row r="100">
          <cell r="A100" t="str">
            <v>4+</v>
          </cell>
          <cell r="B100">
            <v>2.0995300212345203E-3</v>
          </cell>
          <cell r="C100">
            <v>2.0496444938704768E-3</v>
          </cell>
          <cell r="D100">
            <v>2.0040968384511327E-3</v>
          </cell>
          <cell r="E100">
            <v>1.9840558700666214E-3</v>
          </cell>
          <cell r="F100">
            <v>2.0020745409350367E-3</v>
          </cell>
          <cell r="G100">
            <v>2.0307634289320592E-3</v>
          </cell>
          <cell r="H100">
            <v>2.0645742664585033E-3</v>
          </cell>
          <cell r="I100">
            <v>2.101754099646845E-3</v>
          </cell>
          <cell r="J100">
            <v>2.1402975944623749E-3</v>
          </cell>
          <cell r="K100">
            <v>2.189907141353887E-3</v>
          </cell>
          <cell r="L100">
            <v>2.2597447267273594E-3</v>
          </cell>
          <cell r="M100">
            <v>2.3591627468093003E-3</v>
          </cell>
          <cell r="N100">
            <v>2.5019620051281483E-3</v>
          </cell>
          <cell r="O100">
            <v>2.6703309152982797E-3</v>
          </cell>
          <cell r="P100">
            <v>2.8424869198662201E-3</v>
          </cell>
          <cell r="Q100">
            <v>3.0808320963767412E-3</v>
          </cell>
          <cell r="R100">
            <v>3.4090307045818243E-3</v>
          </cell>
        </row>
        <row r="101">
          <cell r="A101" t="str">
            <v>4x+</v>
          </cell>
          <cell r="B101">
            <v>2.0326423391420936E-3</v>
          </cell>
          <cell r="C101">
            <v>1.9843460852161966E-3</v>
          </cell>
          <cell r="D101">
            <v>1.9402495055447254E-3</v>
          </cell>
          <cell r="E101">
            <v>1.9208470104892781E-3</v>
          </cell>
          <cell r="F101">
            <v>1.9382916352061333E-3</v>
          </cell>
          <cell r="G101">
            <v>1.9660665409306842E-3</v>
          </cell>
          <cell r="H101">
            <v>1.9988002190315067E-3</v>
          </cell>
          <cell r="I101">
            <v>2.0347955619589814E-3</v>
          </cell>
          <cell r="J101">
            <v>2.072111122426406E-3</v>
          </cell>
          <cell r="K101">
            <v>2.1201401881780113E-3</v>
          </cell>
          <cell r="L101">
            <v>2.187752859327196E-3</v>
          </cell>
          <cell r="M101">
            <v>2.2840035796543143E-3</v>
          </cell>
          <cell r="N101">
            <v>2.4222534810709687E-3</v>
          </cell>
          <cell r="O101">
            <v>2.5852584259613439E-3</v>
          </cell>
          <cell r="P101">
            <v>2.7519298144545535E-3</v>
          </cell>
          <cell r="Q101">
            <v>2.9826816933063325E-3</v>
          </cell>
          <cell r="R101">
            <v>3.3004244166482447E-3</v>
          </cell>
        </row>
        <row r="102">
          <cell r="A102" t="str">
            <v>4-</v>
          </cell>
          <cell r="B102">
            <v>2.0471353326475625E-3</v>
          </cell>
          <cell r="C102">
            <v>1.9984947204049037E-3</v>
          </cell>
          <cell r="D102">
            <v>1.9540837266181278E-3</v>
          </cell>
          <cell r="E102">
            <v>1.9345428893519465E-3</v>
          </cell>
          <cell r="F102">
            <v>1.9521118964197239E-3</v>
          </cell>
          <cell r="G102">
            <v>1.9800848406877651E-3</v>
          </cell>
          <cell r="H102">
            <v>2.0130519139978631E-3</v>
          </cell>
          <cell r="I102">
            <v>2.049303908211808E-3</v>
          </cell>
          <cell r="J102">
            <v>2.0868855332814955E-3</v>
          </cell>
          <cell r="K102">
            <v>2.1352570522648415E-3</v>
          </cell>
          <cell r="L102">
            <v>2.2033518101958389E-3</v>
          </cell>
          <cell r="M102">
            <v>2.3002888101687829E-3</v>
          </cell>
          <cell r="N102">
            <v>2.4395244506329717E-3</v>
          </cell>
          <cell r="O102">
            <v>2.6036916411197129E-3</v>
          </cell>
          <cell r="P102">
            <v>2.7715514174096656E-3</v>
          </cell>
          <cell r="Q102">
            <v>3.0039485859502273E-3</v>
          </cell>
          <cell r="R102">
            <v>3.3239568545566094E-3</v>
          </cell>
        </row>
        <row r="103">
          <cell r="A103" t="str">
            <v>4x</v>
          </cell>
          <cell r="B103">
            <v>1.973269624768527E-3</v>
          </cell>
          <cell r="C103">
            <v>1.9263840861634897E-3</v>
          </cell>
          <cell r="D103">
            <v>1.883575550915412E-3</v>
          </cell>
          <cell r="E103">
            <v>1.864739795406258E-3</v>
          </cell>
          <cell r="F103">
            <v>1.8816748692293218E-3</v>
          </cell>
          <cell r="G103">
            <v>1.9086384804567636E-3</v>
          </cell>
          <cell r="H103">
            <v>1.9404160201938168E-3</v>
          </cell>
          <cell r="I103">
            <v>1.9753599527608666E-3</v>
          </cell>
          <cell r="J103">
            <v>2.0115855398125759E-3</v>
          </cell>
          <cell r="K103">
            <v>2.058211694708894E-3</v>
          </cell>
          <cell r="L103">
            <v>2.1238494252918657E-3</v>
          </cell>
          <cell r="M103">
            <v>2.2172886984616622E-3</v>
          </cell>
          <cell r="N103">
            <v>2.3515003725173493E-3</v>
          </cell>
          <cell r="O103">
            <v>2.509744004584466E-3</v>
          </cell>
          <cell r="P103">
            <v>2.6715469848227194E-3</v>
          </cell>
          <cell r="Q103">
            <v>2.8955586885190338E-3</v>
          </cell>
          <cell r="R103">
            <v>3.2040202670210621E-3</v>
          </cell>
        </row>
        <row r="104">
          <cell r="A104" t="str">
            <v>8+</v>
          </cell>
          <cell r="B104">
            <v>1.9045487920651455E-3</v>
          </cell>
          <cell r="C104">
            <v>1.859296083162771E-3</v>
          </cell>
          <cell r="D104">
            <v>1.8179783924258206E-3</v>
          </cell>
          <cell r="E104">
            <v>1.7997986085015623E-3</v>
          </cell>
          <cell r="F104">
            <v>1.8161439036342708E-3</v>
          </cell>
          <cell r="G104">
            <v>1.842168483624936E-3</v>
          </cell>
          <cell r="H104">
            <v>1.8728393428736341E-3</v>
          </cell>
          <cell r="I104">
            <v>1.9065663225652145E-3</v>
          </cell>
          <cell r="J104">
            <v>1.9415303220081579E-3</v>
          </cell>
          <cell r="K104">
            <v>1.9865326804653009E-3</v>
          </cell>
          <cell r="L104">
            <v>2.0498845199334423E-3</v>
          </cell>
          <cell r="M104">
            <v>2.1400696890624999E-3</v>
          </cell>
          <cell r="N104">
            <v>2.2696073247182374E-3</v>
          </cell>
          <cell r="O104">
            <v>2.4223399845243101E-3</v>
          </cell>
          <cell r="P104">
            <v>2.5785080351025248E-3</v>
          </cell>
          <cell r="Q104">
            <v>2.79471833618255E-3</v>
          </cell>
          <cell r="R104">
            <v>3.0924374716521691E-3</v>
          </cell>
        </row>
        <row r="105">
          <cell r="A105" t="str">
            <v>8x+</v>
          </cell>
          <cell r="B105">
            <v>1.8463712566162101E-3</v>
          </cell>
          <cell r="C105">
            <v>1.8025008651883455E-3</v>
          </cell>
          <cell r="D105">
            <v>1.7624452904063822E-3</v>
          </cell>
          <cell r="E105">
            <v>1.7448208375023184E-3</v>
          </cell>
          <cell r="F105">
            <v>1.7606668390538027E-3</v>
          </cell>
          <cell r="G105">
            <v>1.7858964559900907E-3</v>
          </cell>
          <cell r="H105">
            <v>1.8156304240398735E-3</v>
          </cell>
          <cell r="I105">
            <v>1.8483271583711002E-3</v>
          </cell>
          <cell r="J105">
            <v>1.882223125676719E-3</v>
          </cell>
          <cell r="K105">
            <v>1.9258508140202191E-3</v>
          </cell>
          <cell r="L105">
            <v>1.9872674686814561E-3</v>
          </cell>
          <cell r="M105">
            <v>2.0746977853773108E-3</v>
          </cell>
          <cell r="N105">
            <v>2.200278483609481E-3</v>
          </cell>
          <cell r="O105">
            <v>2.3483456763153682E-3</v>
          </cell>
          <cell r="P105">
            <v>2.4997433202038947E-3</v>
          </cell>
          <cell r="Q105">
            <v>2.7093491265563949E-3</v>
          </cell>
          <cell r="R105">
            <v>2.9979739475984855E-3</v>
          </cell>
        </row>
        <row r="106">
          <cell r="A106" t="str">
            <v>1xPoly</v>
          </cell>
          <cell r="B106">
            <v>2.3437610645209851E-3</v>
          </cell>
          <cell r="C106">
            <v>2.2880725268309204E-3</v>
          </cell>
          <cell r="D106">
            <v>2.2372264706791221E-3</v>
          </cell>
          <cell r="E106">
            <v>2.2148542059723308E-3</v>
          </cell>
          <cell r="F106">
            <v>2.2349689263091127E-3</v>
          </cell>
          <cell r="G106">
            <v>2.2669950931139518E-3</v>
          </cell>
          <cell r="H106">
            <v>2.3047390280669417E-3</v>
          </cell>
          <cell r="I106">
            <v>2.3462438622588251E-3</v>
          </cell>
          <cell r="J106">
            <v>2.3892709881039166E-3</v>
          </cell>
          <cell r="K106">
            <v>2.444651441470564E-3</v>
          </cell>
          <cell r="L106">
            <v>2.5226129908568688E-3</v>
          </cell>
          <cell r="M106">
            <v>2.6335959642952802E-3</v>
          </cell>
          <cell r="N106">
            <v>2.7930065649083616E-3</v>
          </cell>
          <cell r="O106">
            <v>2.9809612462615492E-3</v>
          </cell>
          <cell r="P106">
            <v>3.1731435615649436E-3</v>
          </cell>
          <cell r="Q106">
            <v>3.4392146055470972E-3</v>
          </cell>
          <cell r="R106">
            <v>3.805591419196445E-3</v>
          </cell>
        </row>
        <row r="107">
          <cell r="A107" t="str">
            <v>2xPoly</v>
          </cell>
          <cell r="B107">
            <v>2.1812781037327308E-3</v>
          </cell>
          <cell r="C107">
            <v>2.1294502149043705E-3</v>
          </cell>
          <cell r="D107">
            <v>2.0821290990176065E-3</v>
          </cell>
          <cell r="E107">
            <v>2.0613078080274306E-3</v>
          </cell>
          <cell r="F107">
            <v>2.0800280605725837E-3</v>
          </cell>
          <cell r="G107">
            <v>2.1098339897926617E-3</v>
          </cell>
          <cell r="H107">
            <v>2.1449612986757858E-3</v>
          </cell>
          <cell r="I107">
            <v>2.1835887796900749E-3</v>
          </cell>
          <cell r="J107">
            <v>2.2236330183683178E-3</v>
          </cell>
          <cell r="K107">
            <v>2.2751741810457292E-3</v>
          </cell>
          <cell r="L107">
            <v>2.3477309886417203E-3</v>
          </cell>
          <cell r="M107">
            <v>2.4510199857638889E-3</v>
          </cell>
          <cell r="N107">
            <v>2.5993793291644771E-3</v>
          </cell>
          <cell r="O107">
            <v>2.7743039138996375E-3</v>
          </cell>
          <cell r="P107">
            <v>2.9531630487499004E-3</v>
          </cell>
          <cell r="Q107">
            <v>3.2007885217817241E-3</v>
          </cell>
          <cell r="R107">
            <v>3.5417659931742795E-3</v>
          </cell>
        </row>
        <row r="108">
          <cell r="A108" t="str">
            <v>3xPoly</v>
          </cell>
          <cell r="B108">
            <v>2.1587272962693286E-3</v>
          </cell>
          <cell r="C108">
            <v>2.1074352220811108E-3</v>
          </cell>
          <cell r="D108">
            <v>2.0606033282570858E-3</v>
          </cell>
          <cell r="E108">
            <v>2.0399972949745153E-3</v>
          </cell>
          <cell r="F108">
            <v>2.0585240110741827E-3</v>
          </cell>
          <cell r="G108">
            <v>2.0880217962891659E-3</v>
          </cell>
          <cell r="H108">
            <v>2.1227859469037619E-3</v>
          </cell>
          <cell r="I108">
            <v>2.1610140836594441E-3</v>
          </cell>
          <cell r="J108">
            <v>2.2006443311483443E-3</v>
          </cell>
          <cell r="K108">
            <v>2.2516526434597298E-3</v>
          </cell>
          <cell r="L108">
            <v>2.323459333683958E-3</v>
          </cell>
          <cell r="M108">
            <v>2.4256804934298633E-3</v>
          </cell>
          <cell r="N108">
            <v>2.5725060466261222E-3</v>
          </cell>
          <cell r="O108">
            <v>2.7456222005040583E-3</v>
          </cell>
          <cell r="P108">
            <v>2.9226322277571847E-3</v>
          </cell>
          <cell r="Q108">
            <v>3.1676976630039054E-3</v>
          </cell>
          <cell r="R108">
            <v>3.5051499913651466E-3</v>
          </cell>
        </row>
        <row r="109">
          <cell r="A109" t="str">
            <v>4xPoly</v>
          </cell>
          <cell r="B109">
            <v>2.0674039993074395E-3</v>
          </cell>
          <cell r="C109">
            <v>2.0182817968445563E-3</v>
          </cell>
          <cell r="D109">
            <v>1.9734310902480103E-3</v>
          </cell>
          <cell r="E109">
            <v>1.9536967793455304E-3</v>
          </cell>
          <cell r="F109">
            <v>1.9714397369783353E-3</v>
          </cell>
          <cell r="G109">
            <v>1.9996896410906144E-3</v>
          </cell>
          <cell r="H109">
            <v>2.0329831210671489E-3</v>
          </cell>
          <cell r="I109">
            <v>2.0695940459168755E-3</v>
          </cell>
          <cell r="J109">
            <v>2.107547766284283E-3</v>
          </cell>
          <cell r="K109">
            <v>2.156398211198157E-3</v>
          </cell>
          <cell r="L109">
            <v>2.2251671746532239E-3</v>
          </cell>
          <cell r="M109">
            <v>2.3230639469031277E-3</v>
          </cell>
          <cell r="N109">
            <v>2.4636781580649816E-3</v>
          </cell>
          <cell r="O109">
            <v>2.6294707662793144E-3</v>
          </cell>
          <cell r="P109">
            <v>2.7989925205523358E-3</v>
          </cell>
          <cell r="Q109">
            <v>3.0336906511576555E-3</v>
          </cell>
          <cell r="R109">
            <v>3.3568673184631108E-3</v>
          </cell>
        </row>
        <row r="110">
          <cell r="A110" t="str">
            <v>C1x</v>
          </cell>
          <cell r="B110">
            <v>2.5520953813672948E-3</v>
          </cell>
          <cell r="C110">
            <v>2.4914567514381131E-3</v>
          </cell>
          <cell r="D110">
            <v>2.4360910458505994E-3</v>
          </cell>
          <cell r="E110">
            <v>2.4117301353920933E-3</v>
          </cell>
          <cell r="F110">
            <v>2.4336328308699226E-3</v>
          </cell>
          <cell r="G110">
            <v>2.4685057680574143E-3</v>
          </cell>
          <cell r="H110">
            <v>2.5096047194506695E-3</v>
          </cell>
          <cell r="I110">
            <v>2.5547988722373874E-3</v>
          </cell>
          <cell r="J110">
            <v>2.6016506314909317E-3</v>
          </cell>
          <cell r="K110">
            <v>2.6619537918235029E-3</v>
          </cell>
          <cell r="L110">
            <v>2.7468452567108127E-3</v>
          </cell>
          <cell r="M110">
            <v>2.8676933833437497E-3</v>
          </cell>
          <cell r="N110">
            <v>3.041273815122438E-3</v>
          </cell>
          <cell r="O110">
            <v>3.2459355792625755E-3</v>
          </cell>
          <cell r="P110">
            <v>3.4552007670373831E-3</v>
          </cell>
          <cell r="Q110">
            <v>3.7449225704846169E-3</v>
          </cell>
          <cell r="R110">
            <v>4.1438662120139068E-3</v>
          </cell>
        </row>
        <row r="111">
          <cell r="A111" t="str">
            <v>C2+</v>
          </cell>
          <cell r="B111">
            <v>2.5924219449554916E-3</v>
          </cell>
          <cell r="C111">
            <v>2.5308251425443587E-3</v>
          </cell>
          <cell r="D111">
            <v>2.4745845838211504E-3</v>
          </cell>
          <cell r="E111">
            <v>2.4498387379829393E-3</v>
          </cell>
          <cell r="F111">
            <v>2.4720875257143683E-3</v>
          </cell>
          <cell r="G111">
            <v>2.5075115025413913E-3</v>
          </cell>
          <cell r="H111">
            <v>2.5492598730311542E-3</v>
          </cell>
          <cell r="I111">
            <v>2.5951681546429444E-3</v>
          </cell>
          <cell r="J111">
            <v>2.6427602351488015E-3</v>
          </cell>
          <cell r="K111">
            <v>2.7040162670893368E-3</v>
          </cell>
          <cell r="L111">
            <v>2.7902491320990199E-3</v>
          </cell>
          <cell r="M111">
            <v>2.9130068228096781E-3</v>
          </cell>
          <cell r="N111">
            <v>3.0893300605081202E-3</v>
          </cell>
          <cell r="O111">
            <v>3.2972257577159347E-3</v>
          </cell>
          <cell r="P111">
            <v>3.5097976188867325E-3</v>
          </cell>
          <cell r="Q111">
            <v>3.8040974192281663E-3</v>
          </cell>
          <cell r="R111">
            <v>4.2093449106236072E-3</v>
          </cell>
        </row>
        <row r="112">
          <cell r="A112" t="str">
            <v>C2x+</v>
          </cell>
          <cell r="B112">
            <v>2.5240503771764454E-3</v>
          </cell>
          <cell r="C112">
            <v>2.4640781058179141E-3</v>
          </cell>
          <cell r="D112">
            <v>2.4093208145775161E-3</v>
          </cell>
          <cell r="E112">
            <v>2.3852276064317409E-3</v>
          </cell>
          <cell r="F112">
            <v>2.4068896129482752E-3</v>
          </cell>
          <cell r="G112">
            <v>2.4413793310457941E-3</v>
          </cell>
          <cell r="H112">
            <v>2.482026645610552E-3</v>
          </cell>
          <cell r="I112">
            <v>2.5267241593556577E-3</v>
          </cell>
          <cell r="J112">
            <v>2.5730610641119104E-3</v>
          </cell>
          <cell r="K112">
            <v>2.632701552352915E-3</v>
          </cell>
          <cell r="L112">
            <v>2.716660143999705E-3</v>
          </cell>
          <cell r="M112">
            <v>2.8361802692410711E-3</v>
          </cell>
          <cell r="N112">
            <v>3.0078532237474663E-3</v>
          </cell>
          <cell r="O112">
            <v>3.2102659575124373E-3</v>
          </cell>
          <cell r="P112">
            <v>3.4172315278391701E-3</v>
          </cell>
          <cell r="Q112">
            <v>3.7037695752045663E-3</v>
          </cell>
          <cell r="R112">
            <v>4.0983292206730948E-3</v>
          </cell>
        </row>
        <row r="113">
          <cell r="A113" t="str">
            <v>C2-</v>
          </cell>
          <cell r="B113">
            <v>2.4777625061818396E-3</v>
          </cell>
          <cell r="C113">
            <v>2.4188900499399158E-3</v>
          </cell>
          <cell r="D113">
            <v>2.3651369377190286E-3</v>
          </cell>
          <cell r="E113">
            <v>2.3414855683418384E-3</v>
          </cell>
          <cell r="F113">
            <v>2.3627503212329346E-3</v>
          </cell>
          <cell r="G113">
            <v>2.3966075418033147E-3</v>
          </cell>
          <cell r="H113">
            <v>2.436509436359873E-3</v>
          </cell>
          <cell r="I113">
            <v>2.4803872545994051E-3</v>
          </cell>
          <cell r="J113">
            <v>2.5258743995057588E-3</v>
          </cell>
          <cell r="K113">
            <v>2.5844211571101968E-3</v>
          </cell>
          <cell r="L113">
            <v>2.6668400550590413E-3</v>
          </cell>
          <cell r="M113">
            <v>2.7841683333434462E-3</v>
          </cell>
          <cell r="N113">
            <v>2.9526930243907166E-3</v>
          </cell>
          <cell r="O113">
            <v>3.1513937662743449E-3</v>
          </cell>
          <cell r="P113">
            <v>3.3545638514926048E-3</v>
          </cell>
          <cell r="Q113">
            <v>3.6358471558103076E-3</v>
          </cell>
          <cell r="R113">
            <v>4.0231710796251518E-3</v>
          </cell>
        </row>
        <row r="114">
          <cell r="A114" t="str">
            <v>C2x</v>
          </cell>
          <cell r="B114">
            <v>2.3826616631022466E-3</v>
          </cell>
          <cell r="C114">
            <v>2.326048834330189E-3</v>
          </cell>
          <cell r="D114">
            <v>2.2743588602339624E-3</v>
          </cell>
          <cell r="E114">
            <v>2.2516152716316228E-3</v>
          </cell>
          <cell r="F114">
            <v>2.2720638462478534E-3</v>
          </cell>
          <cell r="G114">
            <v>2.3046215676884572E-3</v>
          </cell>
          <cell r="H114">
            <v>2.3429919579933639E-3</v>
          </cell>
          <cell r="I114">
            <v>2.3851856691012954E-3</v>
          </cell>
          <cell r="J114">
            <v>2.4289269381139404E-3</v>
          </cell>
          <cell r="K114">
            <v>2.4852265691298263E-3</v>
          </cell>
          <cell r="L114">
            <v>2.5644820861408005E-3</v>
          </cell>
          <cell r="M114">
            <v>2.6773071006321314E-3</v>
          </cell>
          <cell r="N114">
            <v>2.8393635203425253E-3</v>
          </cell>
          <cell r="O114">
            <v>3.0304377814692096E-3</v>
          </cell>
          <cell r="P114">
            <v>3.225809844744445E-3</v>
          </cell>
          <cell r="Q114">
            <v>3.4962970056391656E-3</v>
          </cell>
          <cell r="R114">
            <v>3.8687547622536476E-3</v>
          </cell>
        </row>
        <row r="115">
          <cell r="A115" t="str">
            <v>C3+</v>
          </cell>
          <cell r="B115">
            <v>2.3826616631022466E-3</v>
          </cell>
          <cell r="C115">
            <v>2.326048834330189E-3</v>
          </cell>
          <cell r="D115">
            <v>2.2743588602339624E-3</v>
          </cell>
          <cell r="E115">
            <v>2.2516152716316228E-3</v>
          </cell>
          <cell r="F115">
            <v>2.2720638462478534E-3</v>
          </cell>
          <cell r="G115">
            <v>2.3046215676884572E-3</v>
          </cell>
          <cell r="H115">
            <v>2.3429919579933639E-3</v>
          </cell>
          <cell r="I115">
            <v>2.3851856691012954E-3</v>
          </cell>
          <cell r="J115">
            <v>2.4289269381139404E-3</v>
          </cell>
          <cell r="K115">
            <v>2.4852265691298263E-3</v>
          </cell>
          <cell r="L115">
            <v>2.5644820861408005E-3</v>
          </cell>
          <cell r="M115">
            <v>2.6773071006321314E-3</v>
          </cell>
          <cell r="N115">
            <v>2.8393635203425253E-3</v>
          </cell>
          <cell r="O115">
            <v>3.0304377814692096E-3</v>
          </cell>
          <cell r="P115">
            <v>3.225809844744445E-3</v>
          </cell>
          <cell r="Q115">
            <v>3.4962970056391656E-3</v>
          </cell>
          <cell r="R115">
            <v>3.8687547622536476E-3</v>
          </cell>
        </row>
        <row r="116">
          <cell r="A116" t="str">
            <v>C3x</v>
          </cell>
          <cell r="B116">
            <v>2.20854408002939E-3</v>
          </cell>
          <cell r="C116">
            <v>2.1560683425906747E-3</v>
          </cell>
          <cell r="D116">
            <v>2.1081557127553266E-3</v>
          </cell>
          <cell r="E116">
            <v>2.0870741556277732E-3</v>
          </cell>
          <cell r="F116">
            <v>2.1060284113297409E-3</v>
          </cell>
          <cell r="G116">
            <v>2.1362069146650701E-3</v>
          </cell>
          <cell r="H116">
            <v>2.1717733149092333E-3</v>
          </cell>
          <cell r="I116">
            <v>2.2108836394362005E-3</v>
          </cell>
          <cell r="J116">
            <v>2.2514284310979214E-3</v>
          </cell>
          <cell r="K116">
            <v>2.3036138583088007E-3</v>
          </cell>
          <cell r="L116">
            <v>2.3770776259997416E-3</v>
          </cell>
          <cell r="M116">
            <v>2.4816577355859372E-3</v>
          </cell>
          <cell r="N116">
            <v>2.631871570779033E-3</v>
          </cell>
          <cell r="O116">
            <v>2.8089827128233826E-3</v>
          </cell>
          <cell r="P116">
            <v>2.9900775868592737E-3</v>
          </cell>
          <cell r="Q116">
            <v>3.2407983783039954E-3</v>
          </cell>
          <cell r="R116">
            <v>3.5860380680889578E-3</v>
          </cell>
        </row>
        <row r="117">
          <cell r="A117" t="str">
            <v>C4+</v>
          </cell>
          <cell r="B117">
            <v>2.2192133751019957E-3</v>
          </cell>
          <cell r="C117">
            <v>2.1664841316853161E-3</v>
          </cell>
          <cell r="D117">
            <v>2.1183400398700866E-3</v>
          </cell>
          <cell r="E117">
            <v>2.0971566394713858E-3</v>
          </cell>
          <cell r="F117">
            <v>2.1162024616260197E-3</v>
          </cell>
          <cell r="G117">
            <v>2.1465267548325343E-3</v>
          </cell>
          <cell r="H117">
            <v>2.182264973435365E-3</v>
          </cell>
          <cell r="I117">
            <v>2.2215642367281632E-3</v>
          </cell>
          <cell r="J117">
            <v>2.2623048969486362E-3</v>
          </cell>
          <cell r="K117">
            <v>2.3147424276726116E-3</v>
          </cell>
          <cell r="L117">
            <v>2.3885610927920115E-3</v>
          </cell>
          <cell r="M117">
            <v>2.4936464202989128E-3</v>
          </cell>
          <cell r="N117">
            <v>2.6445859261934246E-3</v>
          </cell>
          <cell r="O117">
            <v>2.8225526776196313E-3</v>
          </cell>
          <cell r="P117">
            <v>3.0045224061194639E-3</v>
          </cell>
          <cell r="Q117">
            <v>3.2564544091170586E-3</v>
          </cell>
          <cell r="R117">
            <v>3.6033619234903539E-3</v>
          </cell>
        </row>
        <row r="118">
          <cell r="A118" t="str">
            <v>C4x+</v>
          </cell>
          <cell r="B118">
            <v>2.2043050318911375E-3</v>
          </cell>
          <cell r="C118">
            <v>2.1519300156375258E-3</v>
          </cell>
          <cell r="D118">
            <v>2.1041093486233583E-3</v>
          </cell>
          <cell r="E118">
            <v>2.083068255137125E-3</v>
          </cell>
          <cell r="F118">
            <v>2.101986130309914E-3</v>
          </cell>
          <cell r="G118">
            <v>2.1321067094545805E-3</v>
          </cell>
          <cell r="H118">
            <v>2.1676048440552806E-3</v>
          </cell>
          <cell r="I118">
            <v>2.2066401007808526E-3</v>
          </cell>
          <cell r="J118">
            <v>2.2471070713453341E-3</v>
          </cell>
          <cell r="K118">
            <v>2.2991923345884379E-3</v>
          </cell>
          <cell r="L118">
            <v>2.3725150969671127E-3</v>
          </cell>
          <cell r="M118">
            <v>2.4768944769763671E-3</v>
          </cell>
          <cell r="N118">
            <v>2.6268199938677488E-3</v>
          </cell>
          <cell r="O118">
            <v>2.8035911913016488E-3</v>
          </cell>
          <cell r="P118">
            <v>2.9843384744084882E-3</v>
          </cell>
          <cell r="Q118">
            <v>3.2345780359272123E-3</v>
          </cell>
          <cell r="R118">
            <v>3.5791550775551976E-3</v>
          </cell>
        </row>
        <row r="119">
          <cell r="A119" t="str">
            <v>C4-</v>
          </cell>
          <cell r="B119">
            <v>2.1875103268862526E-3</v>
          </cell>
          <cell r="C119">
            <v>2.1355343583755256E-3</v>
          </cell>
          <cell r="D119">
            <v>2.0880780393005135E-3</v>
          </cell>
          <cell r="E119">
            <v>2.0671972589075085E-3</v>
          </cell>
          <cell r="F119">
            <v>2.0859709978885053E-3</v>
          </cell>
          <cell r="G119">
            <v>2.115862086906355E-3</v>
          </cell>
          <cell r="H119">
            <v>2.1510897595291454E-3</v>
          </cell>
          <cell r="I119">
            <v>2.1898276047749034E-3</v>
          </cell>
          <cell r="J119">
            <v>2.2299862555636555E-3</v>
          </cell>
          <cell r="K119">
            <v>2.2816746787058593E-3</v>
          </cell>
          <cell r="L119">
            <v>2.354438791466411E-3</v>
          </cell>
          <cell r="M119">
            <v>2.4580229000089283E-3</v>
          </cell>
          <cell r="N119">
            <v>2.606806127247804E-3</v>
          </cell>
          <cell r="O119">
            <v>2.7822304965107788E-3</v>
          </cell>
          <cell r="P119">
            <v>2.9616006574606142E-3</v>
          </cell>
          <cell r="Q119">
            <v>3.2099336318439572E-3</v>
          </cell>
          <cell r="R119">
            <v>3.5518853245833483E-3</v>
          </cell>
        </row>
        <row r="120">
          <cell r="A120" t="str">
            <v>C4x</v>
          </cell>
          <cell r="B120">
            <v>2.1228150122278794E-3</v>
          </cell>
          <cell r="C120">
            <v>2.0723762257803158E-3</v>
          </cell>
          <cell r="D120">
            <v>2.0263234207629753E-3</v>
          </cell>
          <cell r="E120">
            <v>2.0060601865553459E-3</v>
          </cell>
          <cell r="F120">
            <v>2.0242786948086234E-3</v>
          </cell>
          <cell r="G120">
            <v>2.0532857590126363E-3</v>
          </cell>
          <cell r="H120">
            <v>2.087471578101296E-3</v>
          </cell>
          <cell r="I120">
            <v>2.1250637569442221E-3</v>
          </cell>
          <cell r="J120">
            <v>2.1640347212031775E-3</v>
          </cell>
          <cell r="K120">
            <v>2.2141944663966288E-3</v>
          </cell>
          <cell r="L120">
            <v>2.2848065906097333E-3</v>
          </cell>
          <cell r="M120">
            <v>2.3853272135021947E-3</v>
          </cell>
          <cell r="N120">
            <v>2.5297101974216213E-3</v>
          </cell>
          <cell r="O120">
            <v>2.6999464152831034E-3</v>
          </cell>
          <cell r="P120">
            <v>2.8740117285893205E-3</v>
          </cell>
          <cell r="Q120">
            <v>3.1150002896822137E-3</v>
          </cell>
          <cell r="R120">
            <v>3.4468388085143399E-3</v>
          </cell>
        </row>
        <row r="121">
          <cell r="A121" t="str">
            <v>C5x</v>
          </cell>
          <cell r="B121">
            <v>2.0674039993074395E-3</v>
          </cell>
          <cell r="C121">
            <v>2.0182817968445563E-3</v>
          </cell>
          <cell r="D121">
            <v>1.9734310902480103E-3</v>
          </cell>
          <cell r="E121">
            <v>1.9536967793455304E-3</v>
          </cell>
          <cell r="F121">
            <v>1.9714397369783353E-3</v>
          </cell>
          <cell r="G121">
            <v>1.9996896410906144E-3</v>
          </cell>
          <cell r="H121">
            <v>2.0329831210671489E-3</v>
          </cell>
          <cell r="I121">
            <v>2.0695940459168755E-3</v>
          </cell>
          <cell r="J121">
            <v>2.107547766284283E-3</v>
          </cell>
          <cell r="K121">
            <v>2.156398211198157E-3</v>
          </cell>
          <cell r="L121">
            <v>2.2251671746532239E-3</v>
          </cell>
          <cell r="M121">
            <v>2.3230639469031277E-3</v>
          </cell>
          <cell r="N121">
            <v>2.4636781580649816E-3</v>
          </cell>
          <cell r="O121">
            <v>2.6294707662793144E-3</v>
          </cell>
          <cell r="P121">
            <v>2.7989925205523358E-3</v>
          </cell>
          <cell r="Q121">
            <v>3.0336906511576555E-3</v>
          </cell>
          <cell r="R121">
            <v>3.3568673184631108E-3</v>
          </cell>
        </row>
        <row r="122">
          <cell r="A122" t="str">
            <v>C8+</v>
          </cell>
          <cell r="B122">
            <v>2.0326423391420936E-3</v>
          </cell>
          <cell r="C122">
            <v>1.9843460852161966E-3</v>
          </cell>
          <cell r="D122">
            <v>1.9402495055447254E-3</v>
          </cell>
          <cell r="E122">
            <v>1.9208470104892781E-3</v>
          </cell>
          <cell r="F122">
            <v>1.9382916352061333E-3</v>
          </cell>
          <cell r="G122">
            <v>1.9660665409306842E-3</v>
          </cell>
          <cell r="H122">
            <v>1.9988002190315067E-3</v>
          </cell>
          <cell r="I122">
            <v>2.0347955619589814E-3</v>
          </cell>
          <cell r="J122">
            <v>2.072111122426406E-3</v>
          </cell>
          <cell r="K122">
            <v>2.1201401881780113E-3</v>
          </cell>
          <cell r="L122">
            <v>2.187752859327196E-3</v>
          </cell>
          <cell r="M122">
            <v>2.2840035796543143E-3</v>
          </cell>
          <cell r="N122">
            <v>2.4222534810709687E-3</v>
          </cell>
          <cell r="O122">
            <v>2.5852584259613439E-3</v>
          </cell>
          <cell r="P122">
            <v>2.7519298144545535E-3</v>
          </cell>
          <cell r="Q122">
            <v>2.9826816933063325E-3</v>
          </cell>
          <cell r="R122">
            <v>3.3004244166482447E-3</v>
          </cell>
        </row>
        <row r="123">
          <cell r="A123" t="str">
            <v>C8x+</v>
          </cell>
          <cell r="B123">
            <v>1.9749663312386631E-3</v>
          </cell>
          <cell r="C123">
            <v>1.9280404783270006E-3</v>
          </cell>
          <cell r="D123">
            <v>1.8851951343641783E-3</v>
          </cell>
          <cell r="E123">
            <v>1.8663431830205366E-3</v>
          </cell>
          <cell r="F123">
            <v>1.8832928183860106E-3</v>
          </cell>
          <cell r="G123">
            <v>1.9102796141458923E-3</v>
          </cell>
          <cell r="H123">
            <v>1.9420844776488414E-3</v>
          </cell>
          <cell r="I123">
            <v>1.9770584565895516E-3</v>
          </cell>
          <cell r="J123">
            <v>2.0133151920394138E-3</v>
          </cell>
          <cell r="K123">
            <v>2.0599814382125129E-3</v>
          </cell>
          <cell r="L123">
            <v>2.1256756070848937E-3</v>
          </cell>
          <cell r="M123">
            <v>2.2191952235678198E-3</v>
          </cell>
          <cell r="N123">
            <v>2.3535222988909669E-3</v>
          </cell>
          <cell r="O123">
            <v>2.5119019959899554E-3</v>
          </cell>
          <cell r="P123">
            <v>2.6738441017486198E-3</v>
          </cell>
          <cell r="Q123">
            <v>2.8980484208393424E-3</v>
          </cell>
          <cell r="R123">
            <v>3.2067752285576232E-3</v>
          </cell>
        </row>
        <row r="127">
          <cell r="B127" t="str">
            <v>W J16</v>
          </cell>
          <cell r="C127" t="str">
            <v>W J18</v>
          </cell>
          <cell r="D127" t="str">
            <v>W SenB</v>
          </cell>
          <cell r="E127" t="str">
            <v>W SenA</v>
          </cell>
          <cell r="F127" t="str">
            <v>W MastA</v>
          </cell>
          <cell r="G127" t="str">
            <v>W MastB</v>
          </cell>
          <cell r="H127" t="str">
            <v>W MastC</v>
          </cell>
          <cell r="I127" t="str">
            <v>W MastD</v>
          </cell>
          <cell r="J127" t="str">
            <v>W MastE</v>
          </cell>
          <cell r="K127" t="str">
            <v>W MastF</v>
          </cell>
          <cell r="L127" t="str">
            <v>W MastG</v>
          </cell>
          <cell r="M127" t="str">
            <v>W MastH</v>
          </cell>
          <cell r="N127" t="str">
            <v>W MastI</v>
          </cell>
          <cell r="O127" t="str">
            <v>W MastJ</v>
          </cell>
          <cell r="P127" t="str">
            <v>W MastK</v>
          </cell>
          <cell r="Q127" t="str">
            <v>W MastL</v>
          </cell>
          <cell r="R127" t="str">
            <v>W MastM</v>
          </cell>
        </row>
        <row r="128">
          <cell r="B128">
            <v>2.5535966139445697E-3</v>
          </cell>
          <cell r="C128">
            <v>2.4920288425406248E-3</v>
          </cell>
          <cell r="D128">
            <v>2.4360910458505994E-3</v>
          </cell>
          <cell r="E128">
            <v>2.4117301353920933E-3</v>
          </cell>
          <cell r="F128">
            <v>2.4333600020772245E-3</v>
          </cell>
          <cell r="G128">
            <v>2.4693482614936112E-3</v>
          </cell>
          <cell r="H128">
            <v>2.5093145917374385E-3</v>
          </cell>
          <cell r="I128">
            <v>2.5535966139445697E-3</v>
          </cell>
          <cell r="J128">
            <v>2.6025864770418275E-3</v>
          </cell>
          <cell r="K128">
            <v>2.663260272212128E-3</v>
          </cell>
          <cell r="L128">
            <v>2.7475406605732711E-3</v>
          </cell>
          <cell r="M128">
            <v>2.8673145599113397E-3</v>
          </cell>
          <cell r="N128">
            <v>3.0442596379423341E-3</v>
          </cell>
          <cell r="O128">
            <v>3.2444800027696323E-3</v>
          </cell>
          <cell r="P128">
            <v>3.4563011494472677E-3</v>
          </cell>
          <cell r="Q128">
            <v>3.7423398652635938E-3</v>
          </cell>
          <cell r="R128">
            <v>4.1502048218984402E-3</v>
          </cell>
        </row>
        <row r="129">
          <cell r="B129">
            <v>2.592483872024944E-3</v>
          </cell>
          <cell r="C129">
            <v>2.529978520345812E-3</v>
          </cell>
          <cell r="D129">
            <v>2.4731888790361415E-3</v>
          </cell>
          <cell r="E129">
            <v>2.4484569902457802E-3</v>
          </cell>
          <cell r="F129">
            <v>2.4704162457636798E-3</v>
          </cell>
          <cell r="G129">
            <v>2.5069525497397067E-3</v>
          </cell>
          <cell r="H129">
            <v>2.5475275043019682E-3</v>
          </cell>
          <cell r="I129">
            <v>2.592483872024944E-3</v>
          </cell>
          <cell r="J129">
            <v>2.6422197736465257E-3</v>
          </cell>
          <cell r="K129">
            <v>2.7038175352407392E-3</v>
          </cell>
          <cell r="L129">
            <v>2.7893813812926611E-3</v>
          </cell>
          <cell r="M129">
            <v>2.9109792486409539E-3</v>
          </cell>
          <cell r="N129">
            <v>3.0906189217688672E-3</v>
          </cell>
          <cell r="O129">
            <v>3.2938883276849057E-3</v>
          </cell>
          <cell r="P129">
            <v>3.508935177103825E-3</v>
          </cell>
          <cell r="Q129">
            <v>3.7993298124503489E-3</v>
          </cell>
          <cell r="R129">
            <v>4.2134059105567922E-3</v>
          </cell>
        </row>
        <row r="130">
          <cell r="B130">
            <v>2.4577445755000673E-3</v>
          </cell>
          <cell r="C130">
            <v>2.3984878176521898E-3</v>
          </cell>
          <cell r="D130">
            <v>2.3446497072671796E-3</v>
          </cell>
          <cell r="E130">
            <v>2.3212032101945076E-3</v>
          </cell>
          <cell r="F130">
            <v>2.3420211762052211E-3</v>
          </cell>
          <cell r="G130">
            <v>2.3766585769909639E-3</v>
          </cell>
          <cell r="H130">
            <v>2.4151247273700082E-3</v>
          </cell>
          <cell r="I130">
            <v>2.4577445755000673E-3</v>
          </cell>
          <cell r="J130">
            <v>2.5048955505696129E-3</v>
          </cell>
          <cell r="K130">
            <v>2.5632918885583524E-3</v>
          </cell>
          <cell r="L130">
            <v>2.6444087204747558E-3</v>
          </cell>
          <cell r="M130">
            <v>2.7596867756605773E-3</v>
          </cell>
          <cell r="N130">
            <v>2.9299900268934882E-3</v>
          </cell>
          <cell r="O130">
            <v>3.122694901606961E-3</v>
          </cell>
          <cell r="P130">
            <v>3.3265651101513647E-3</v>
          </cell>
          <cell r="Q130">
            <v>3.601867050301823E-3</v>
          </cell>
          <cell r="R130">
            <v>3.9944223502391147E-3</v>
          </cell>
        </row>
        <row r="131">
          <cell r="B131">
            <v>2.3732310538518305E-3</v>
          </cell>
          <cell r="C131">
            <v>2.3160119354466773E-3</v>
          </cell>
          <cell r="D131">
            <v>2.264025135548884E-3</v>
          </cell>
          <cell r="E131">
            <v>2.2413848841933951E-3</v>
          </cell>
          <cell r="F131">
            <v>2.2614869907780894E-3</v>
          </cell>
          <cell r="G131">
            <v>2.294933328525661E-3</v>
          </cell>
          <cell r="H131">
            <v>2.3320767581202959E-3</v>
          </cell>
          <cell r="I131">
            <v>2.3732310538518305E-3</v>
          </cell>
          <cell r="J131">
            <v>2.4187606663957505E-3</v>
          </cell>
          <cell r="K131">
            <v>2.4751489518700072E-3</v>
          </cell>
          <cell r="L131">
            <v>2.5534764503469063E-3</v>
          </cell>
          <cell r="M131">
            <v>2.6647904831889773E-3</v>
          </cell>
          <cell r="N131">
            <v>2.8292375817307934E-3</v>
          </cell>
          <cell r="O131">
            <v>3.0153159877041192E-3</v>
          </cell>
          <cell r="P131">
            <v>3.2121757894491335E-3</v>
          </cell>
          <cell r="Q131">
            <v>3.4780110271966482E-3</v>
          </cell>
          <cell r="R131">
            <v>3.8570676783442749E-3</v>
          </cell>
        </row>
        <row r="132">
          <cell r="B132">
            <v>2.3341833765489666E-3</v>
          </cell>
          <cell r="C132">
            <v>2.2779057061614485E-3</v>
          </cell>
          <cell r="D132">
            <v>2.2267742649457029E-3</v>
          </cell>
          <cell r="E132">
            <v>2.2045065222962459E-3</v>
          </cell>
          <cell r="F132">
            <v>2.2242778812406072E-3</v>
          </cell>
          <cell r="G132">
            <v>2.2571739136139041E-3</v>
          </cell>
          <cell r="H132">
            <v>2.293706208169505E-3</v>
          </cell>
          <cell r="I132">
            <v>2.3341833765489666E-3</v>
          </cell>
          <cell r="J132">
            <v>2.3789638729815607E-3</v>
          </cell>
          <cell r="K132">
            <v>2.4344243804498428E-3</v>
          </cell>
          <cell r="L132">
            <v>2.5114631266666097E-3</v>
          </cell>
          <cell r="M132">
            <v>2.6209456671950088E-3</v>
          </cell>
          <cell r="N132">
            <v>2.7826870547918957E-3</v>
          </cell>
          <cell r="O132">
            <v>2.9657038416541427E-3</v>
          </cell>
          <cell r="P132">
            <v>3.159324633864047E-3</v>
          </cell>
          <cell r="Q132">
            <v>3.4207859828734857E-3</v>
          </cell>
          <cell r="R132">
            <v>3.793605870108263E-3</v>
          </cell>
        </row>
        <row r="133">
          <cell r="B133">
            <v>2.2598200123403272E-3</v>
          </cell>
          <cell r="C133">
            <v>2.2053352588855091E-3</v>
          </cell>
          <cell r="D133">
            <v>2.1558327839385836E-3</v>
          </cell>
          <cell r="E133">
            <v>2.1342744560991977E-3</v>
          </cell>
          <cell r="F133">
            <v>2.1534159310417919E-3</v>
          </cell>
          <cell r="G133">
            <v>2.185263948224435E-3</v>
          </cell>
          <cell r="H133">
            <v>2.2206323820685298E-3</v>
          </cell>
          <cell r="I133">
            <v>2.2598200123403272E-3</v>
          </cell>
          <cell r="J133">
            <v>2.3031738734883432E-3</v>
          </cell>
          <cell r="K133">
            <v>2.3568674975328568E-3</v>
          </cell>
          <cell r="L133">
            <v>2.4314519120117446E-3</v>
          </cell>
          <cell r="M133">
            <v>2.537446513195876E-3</v>
          </cell>
          <cell r="N133">
            <v>2.6940350778250745E-3</v>
          </cell>
          <cell r="O133">
            <v>2.8712212413890552E-3</v>
          </cell>
          <cell r="P133">
            <v>3.0586735835816531E-3</v>
          </cell>
          <cell r="Q133">
            <v>3.3118051904987558E-3</v>
          </cell>
          <cell r="R133">
            <v>3.6727476299986198E-3</v>
          </cell>
        </row>
        <row r="134">
          <cell r="B134">
            <v>2.2759328110022901E-3</v>
          </cell>
          <cell r="C134">
            <v>2.2210595744568845E-3</v>
          </cell>
          <cell r="D134">
            <v>2.1712041406868085E-3</v>
          </cell>
          <cell r="E134">
            <v>2.1494920992799404E-3</v>
          </cell>
          <cell r="F134">
            <v>2.1687700553272944E-3</v>
          </cell>
          <cell r="G134">
            <v>2.2008451528463557E-3</v>
          </cell>
          <cell r="H134">
            <v>2.2364657680369326E-3</v>
          </cell>
          <cell r="I134">
            <v>2.2759328110022901E-3</v>
          </cell>
          <cell r="J134">
            <v>2.3195957905898638E-3</v>
          </cell>
          <cell r="K134">
            <v>2.373672256873554E-3</v>
          </cell>
          <cell r="L134">
            <v>2.4487884675341094E-3</v>
          </cell>
          <cell r="M134">
            <v>2.5555388234503916E-3</v>
          </cell>
          <cell r="N134">
            <v>2.7132438840840765E-3</v>
          </cell>
          <cell r="O134">
            <v>2.8916934071030586E-3</v>
          </cell>
          <cell r="P134">
            <v>3.0804823078852649E-3</v>
          </cell>
          <cell r="Q134">
            <v>3.3354187747447355E-3</v>
          </cell>
          <cell r="R134">
            <v>3.6989347788756147E-3</v>
          </cell>
        </row>
        <row r="135">
          <cell r="B135">
            <v>2.1938115240073622E-3</v>
          </cell>
          <cell r="C135">
            <v>2.140918249605348E-3</v>
          </cell>
          <cell r="D135">
            <v>2.0928617232393466E-3</v>
          </cell>
          <cell r="E135">
            <v>2.071933106006953E-3</v>
          </cell>
          <cell r="F135">
            <v>2.0905154657020831E-3</v>
          </cell>
          <cell r="G135">
            <v>2.1214332143415903E-3</v>
          </cell>
          <cell r="H135">
            <v>2.1557685496026106E-3</v>
          </cell>
          <cell r="I135">
            <v>2.1938115240073622E-3</v>
          </cell>
          <cell r="J135">
            <v>2.2358990352593019E-3</v>
          </cell>
          <cell r="K135">
            <v>2.2880242888420345E-3</v>
          </cell>
          <cell r="L135">
            <v>2.3604301207674153E-3</v>
          </cell>
          <cell r="M135">
            <v>2.4633286597176458E-3</v>
          </cell>
          <cell r="N135">
            <v>2.6153433315655793E-3</v>
          </cell>
          <cell r="O135">
            <v>2.7873539542694436E-3</v>
          </cell>
          <cell r="P135">
            <v>2.9693308844048693E-3</v>
          </cell>
          <cell r="Q135">
            <v>3.2150686127694105E-3</v>
          </cell>
          <cell r="R135">
            <v>3.5654680600502066E-3</v>
          </cell>
        </row>
        <row r="136">
          <cell r="B136">
            <v>2.1174101276488968E-3</v>
          </cell>
          <cell r="C136">
            <v>2.0663589075792911E-3</v>
          </cell>
          <cell r="D136">
            <v>2.0199759915842451E-3</v>
          </cell>
          <cell r="E136">
            <v>1.9997762316684023E-3</v>
          </cell>
          <cell r="F136">
            <v>2.0177114445084779E-3</v>
          </cell>
          <cell r="G136">
            <v>2.0475524556331768E-3</v>
          </cell>
          <cell r="H136">
            <v>2.0806920329497834E-3</v>
          </cell>
          <cell r="I136">
            <v>2.1174101276488968E-3</v>
          </cell>
          <cell r="J136">
            <v>2.1580319046781322E-3</v>
          </cell>
          <cell r="K136">
            <v>2.2083418509221625E-3</v>
          </cell>
          <cell r="L136">
            <v>2.2782260867108385E-3</v>
          </cell>
          <cell r="M136">
            <v>2.377541094453847E-3</v>
          </cell>
          <cell r="N136">
            <v>2.5242617230035939E-3</v>
          </cell>
          <cell r="O136">
            <v>2.6902819260113038E-3</v>
          </cell>
          <cell r="P136">
            <v>2.8659213511171375E-3</v>
          </cell>
          <cell r="Q136">
            <v>3.1031010491406252E-3</v>
          </cell>
          <cell r="R136">
            <v>3.4412975305957217E-3</v>
          </cell>
        </row>
        <row r="137">
          <cell r="B137">
            <v>2.0527303970615512E-3</v>
          </cell>
          <cell r="C137">
            <v>2.0032386194056471E-3</v>
          </cell>
          <cell r="D137">
            <v>1.9582725448959804E-3</v>
          </cell>
          <cell r="E137">
            <v>1.9386898194470204E-3</v>
          </cell>
          <cell r="F137">
            <v>1.9560771720878011E-3</v>
          </cell>
          <cell r="G137">
            <v>1.9850066410720345E-3</v>
          </cell>
          <cell r="H137">
            <v>2.0171339161876513E-3</v>
          </cell>
          <cell r="I137">
            <v>2.0527303970615512E-3</v>
          </cell>
          <cell r="J137">
            <v>2.092111315950022E-3</v>
          </cell>
          <cell r="K137">
            <v>2.1408844631930291E-3</v>
          </cell>
          <cell r="L137">
            <v>2.2086339715219221E-3</v>
          </cell>
          <cell r="M137">
            <v>2.3049152410862857E-3</v>
          </cell>
          <cell r="N137">
            <v>2.4471540497928729E-3</v>
          </cell>
          <cell r="O137">
            <v>2.6081028961170679E-3</v>
          </cell>
          <cell r="P137">
            <v>2.7783771297807619E-3</v>
          </cell>
          <cell r="Q137">
            <v>3.008311788797101E-3</v>
          </cell>
          <cell r="R137">
            <v>3.3361775095646627E-3</v>
          </cell>
        </row>
        <row r="138">
          <cell r="B138">
            <v>2.6057108305556835E-3</v>
          </cell>
          <cell r="C138">
            <v>2.5428865740210458E-3</v>
          </cell>
          <cell r="D138">
            <v>2.4858071896434689E-3</v>
          </cell>
          <cell r="E138">
            <v>2.4609491177470339E-3</v>
          </cell>
          <cell r="F138">
            <v>2.4830204102828822E-3</v>
          </cell>
          <cell r="G138">
            <v>2.5197431239730728E-3</v>
          </cell>
          <cell r="H138">
            <v>2.560525093609631E-3</v>
          </cell>
          <cell r="I138">
            <v>2.6057108305556835E-3</v>
          </cell>
          <cell r="J138">
            <v>2.6557004867773749E-3</v>
          </cell>
          <cell r="K138">
            <v>2.7176125226654369E-3</v>
          </cell>
          <cell r="L138">
            <v>2.8036129189523175E-3</v>
          </cell>
          <cell r="M138">
            <v>2.9258311835829998E-3</v>
          </cell>
          <cell r="N138">
            <v>3.1063873856554429E-3</v>
          </cell>
          <cell r="O138">
            <v>3.3106938803771761E-3</v>
          </cell>
          <cell r="P138">
            <v>3.5268379075992528E-3</v>
          </cell>
          <cell r="Q138">
            <v>3.8187141482281571E-3</v>
          </cell>
          <cell r="R138">
            <v>4.2349028794882041E-3</v>
          </cell>
        </row>
        <row r="139">
          <cell r="B139">
            <v>2.4250680094440361E-3</v>
          </cell>
          <cell r="C139">
            <v>2.3665990907318375E-3</v>
          </cell>
          <cell r="D139">
            <v>2.3134767766862293E-3</v>
          </cell>
          <cell r="E139">
            <v>2.2903420089193669E-3</v>
          </cell>
          <cell r="F139">
            <v>2.3108831928558638E-3</v>
          </cell>
          <cell r="G139">
            <v>2.3450600773918437E-3</v>
          </cell>
          <cell r="H139">
            <v>2.3830148069681279E-3</v>
          </cell>
          <cell r="I139">
            <v>2.4250680094440361E-3</v>
          </cell>
          <cell r="J139">
            <v>2.4715920959561518E-3</v>
          </cell>
          <cell r="K139">
            <v>2.5292120343894855E-3</v>
          </cell>
          <cell r="L139">
            <v>2.6092503899081401E-3</v>
          </cell>
          <cell r="M139">
            <v>2.7229957833915857E-3</v>
          </cell>
          <cell r="N139">
            <v>2.891034793867364E-3</v>
          </cell>
          <cell r="O139">
            <v>3.0811775904744849E-3</v>
          </cell>
          <cell r="P139">
            <v>3.2823372739290294E-3</v>
          </cell>
          <cell r="Q139">
            <v>3.553978979357639E-3</v>
          </cell>
          <cell r="R139">
            <v>3.9413151205113395E-3</v>
          </cell>
        </row>
        <row r="140">
          <cell r="B140">
            <v>2.3999968176170766E-3</v>
          </cell>
          <cell r="C140">
            <v>2.3421323708088578E-3</v>
          </cell>
          <cell r="D140">
            <v>2.2895592536189844E-3</v>
          </cell>
          <cell r="E140">
            <v>2.2666636610827943E-3</v>
          </cell>
          <cell r="F140">
            <v>2.286992483155286E-3</v>
          </cell>
          <cell r="G140">
            <v>2.3208160352383564E-3</v>
          </cell>
          <cell r="H140">
            <v>2.3583783756930812E-3</v>
          </cell>
          <cell r="I140">
            <v>2.3999968176170766E-3</v>
          </cell>
          <cell r="J140">
            <v>2.4460399220317926E-3</v>
          </cell>
          <cell r="K140">
            <v>2.503064165612902E-3</v>
          </cell>
          <cell r="L140">
            <v>2.5822750569297658E-3</v>
          </cell>
          <cell r="M140">
            <v>2.6948445111948677E-3</v>
          </cell>
          <cell r="N140">
            <v>2.8611462762615919E-3</v>
          </cell>
          <cell r="O140">
            <v>3.0493233108737144E-3</v>
          </cell>
          <cell r="P140">
            <v>3.2484033359466802E-3</v>
          </cell>
          <cell r="Q140">
            <v>3.5172367154733021E-3</v>
          </cell>
          <cell r="R140">
            <v>3.9005684416338719E-3</v>
          </cell>
        </row>
        <row r="141">
          <cell r="B141">
            <v>2.2984667992300358E-3</v>
          </cell>
          <cell r="C141">
            <v>2.2430502633128935E-3</v>
          </cell>
          <cell r="D141">
            <v>2.1927012113866782E-3</v>
          </cell>
          <cell r="E141">
            <v>2.1707741992728112E-3</v>
          </cell>
          <cell r="F141">
            <v>2.1902430261721193E-3</v>
          </cell>
          <cell r="G141">
            <v>2.2226356989141416E-3</v>
          </cell>
          <cell r="H141">
            <v>2.2586089934630411E-3</v>
          </cell>
          <cell r="I141">
            <v>2.2984667992300358E-3</v>
          </cell>
          <cell r="J141">
            <v>2.3425620855461993E-3</v>
          </cell>
          <cell r="K141">
            <v>2.3971739623871542E-3</v>
          </cell>
          <cell r="L141">
            <v>2.4730338979057345E-3</v>
          </cell>
          <cell r="M141">
            <v>2.5808411880390097E-3</v>
          </cell>
          <cell r="N141">
            <v>2.7401076849165925E-3</v>
          </cell>
          <cell r="O141">
            <v>2.9203240348961586E-3</v>
          </cell>
          <cell r="P141">
            <v>3.1109821327158127E-3</v>
          </cell>
          <cell r="Q141">
            <v>3.3684427230095352E-3</v>
          </cell>
          <cell r="R141">
            <v>3.7355578954981461E-3</v>
          </cell>
        </row>
        <row r="142">
          <cell r="B142">
            <v>2.8373295710495219E-3</v>
          </cell>
          <cell r="C142">
            <v>2.7689209361562495E-3</v>
          </cell>
          <cell r="D142">
            <v>2.7067678287228882E-3</v>
          </cell>
          <cell r="E142">
            <v>2.6797001504356593E-3</v>
          </cell>
          <cell r="F142">
            <v>2.7037333356413605E-3</v>
          </cell>
          <cell r="G142">
            <v>2.7437202905484567E-3</v>
          </cell>
          <cell r="H142">
            <v>2.7881273241527095E-3</v>
          </cell>
          <cell r="I142">
            <v>2.8373295710495219E-3</v>
          </cell>
          <cell r="J142">
            <v>2.8917627522686974E-3</v>
          </cell>
          <cell r="K142">
            <v>2.9591780802356977E-3</v>
          </cell>
          <cell r="L142">
            <v>3.0528229561925233E-3</v>
          </cell>
          <cell r="M142">
            <v>3.1859050665681552E-3</v>
          </cell>
          <cell r="N142">
            <v>3.3825107088248157E-3</v>
          </cell>
          <cell r="O142">
            <v>3.6049777808551467E-3</v>
          </cell>
          <cell r="P142">
            <v>3.8403346104969641E-3</v>
          </cell>
          <cell r="Q142">
            <v>4.1581554058484375E-3</v>
          </cell>
          <cell r="R142">
            <v>4.6113386909982668E-3</v>
          </cell>
        </row>
        <row r="143">
          <cell r="B143">
            <v>2.8821632211563993E-3</v>
          </cell>
          <cell r="C143">
            <v>2.8126736371790347E-3</v>
          </cell>
          <cell r="D143">
            <v>2.7495384264679453E-3</v>
          </cell>
          <cell r="E143">
            <v>2.7220430422032656E-3</v>
          </cell>
          <cell r="F143">
            <v>2.7464559842858066E-3</v>
          </cell>
          <cell r="G143">
            <v>2.7870747872388388E-3</v>
          </cell>
          <cell r="H143">
            <v>2.832183512119005E-3</v>
          </cell>
          <cell r="I143">
            <v>2.8821632211563993E-3</v>
          </cell>
          <cell r="J143">
            <v>2.9374565203632366E-3</v>
          </cell>
          <cell r="K143">
            <v>3.0059371018195578E-3</v>
          </cell>
          <cell r="L143">
            <v>3.1010616936492904E-3</v>
          </cell>
          <cell r="M143">
            <v>3.2362466816155074E-3</v>
          </cell>
          <cell r="N143">
            <v>3.43595895930286E-3</v>
          </cell>
          <cell r="O143">
            <v>3.6619413123810747E-3</v>
          </cell>
          <cell r="P143">
            <v>3.9010170986989476E-3</v>
          </cell>
          <cell r="Q143">
            <v>4.2238598930740339E-3</v>
          </cell>
          <cell r="R143">
            <v>4.6842040879214904E-3</v>
          </cell>
        </row>
        <row r="144">
          <cell r="B144">
            <v>2.8061501252138127E-3</v>
          </cell>
          <cell r="C144">
            <v>2.738493233561126E-3</v>
          </cell>
          <cell r="D144">
            <v>2.6770231273083511E-3</v>
          </cell>
          <cell r="E144">
            <v>2.6502528960352673E-3</v>
          </cell>
          <cell r="F144">
            <v>2.6740219803046421E-3</v>
          </cell>
          <cell r="G144">
            <v>2.7135695181248472E-3</v>
          </cell>
          <cell r="H144">
            <v>2.7574885623488335E-3</v>
          </cell>
          <cell r="I144">
            <v>2.8061501252138127E-3</v>
          </cell>
          <cell r="J144">
            <v>2.8599851396064039E-3</v>
          </cell>
          <cell r="K144">
            <v>2.926659639793547E-3</v>
          </cell>
          <cell r="L144">
            <v>3.0192754511794186E-3</v>
          </cell>
          <cell r="M144">
            <v>3.1508951207816919E-3</v>
          </cell>
          <cell r="N144">
            <v>3.345340261475092E-3</v>
          </cell>
          <cell r="O144">
            <v>3.5653626404061893E-3</v>
          </cell>
          <cell r="P144">
            <v>3.7981331312607336E-3</v>
          </cell>
          <cell r="Q144">
            <v>4.1124613903995534E-3</v>
          </cell>
          <cell r="R144">
            <v>4.5606646394488349E-3</v>
          </cell>
        </row>
        <row r="145">
          <cell r="B145">
            <v>2.7546889039315745E-3</v>
          </cell>
          <cell r="C145">
            <v>2.6882727535497571E-3</v>
          </cell>
          <cell r="D145">
            <v>2.6279299307989203E-3</v>
          </cell>
          <cell r="E145">
            <v>2.6016506314909312E-3</v>
          </cell>
          <cell r="F145">
            <v>2.6249838210110296E-3</v>
          </cell>
          <cell r="G145">
            <v>2.6638061073285986E-3</v>
          </cell>
          <cell r="H145">
            <v>2.7069197321870964E-3</v>
          </cell>
          <cell r="I145">
            <v>2.7546889039315745E-3</v>
          </cell>
          <cell r="J145">
            <v>2.8075366526880553E-3</v>
          </cell>
          <cell r="K145">
            <v>2.8729884274132987E-3</v>
          </cell>
          <cell r="L145">
            <v>2.9639057827111877E-3</v>
          </cell>
          <cell r="M145">
            <v>3.0931117151147135E-3</v>
          </cell>
          <cell r="N145">
            <v>3.2839909794415683E-3</v>
          </cell>
          <cell r="O145">
            <v>3.4999784280147057E-3</v>
          </cell>
          <cell r="P145">
            <v>3.7284802043659844E-3</v>
          </cell>
          <cell r="Q145">
            <v>4.037044083347997E-3</v>
          </cell>
          <cell r="R145">
            <v>4.477027855338123E-3</v>
          </cell>
        </row>
        <row r="146">
          <cell r="B146">
            <v>2.6489591430960266E-3</v>
          </cell>
          <cell r="C146">
            <v>2.5850921603118517E-3</v>
          </cell>
          <cell r="D146">
            <v>2.5270654002599578E-3</v>
          </cell>
          <cell r="E146">
            <v>2.5017947462573583E-3</v>
          </cell>
          <cell r="F146">
            <v>2.5242323673000254E-3</v>
          </cell>
          <cell r="G146">
            <v>2.56156458661163E-3</v>
          </cell>
          <cell r="H146">
            <v>2.6030234354122808E-3</v>
          </cell>
          <cell r="I146">
            <v>2.6489591430960266E-3</v>
          </cell>
          <cell r="J146">
            <v>2.699778503155423E-3</v>
          </cell>
          <cell r="K146">
            <v>2.7627181247013776E-3</v>
          </cell>
          <cell r="L146">
            <v>2.8501459134577501E-3</v>
          </cell>
          <cell r="M146">
            <v>2.9743926970034647E-3</v>
          </cell>
          <cell r="N146">
            <v>3.1579456825127947E-3</v>
          </cell>
          <cell r="O146">
            <v>3.3656431564000337E-3</v>
          </cell>
          <cell r="P146">
            <v>3.5853746363560869E-3</v>
          </cell>
          <cell r="Q146">
            <v>3.882095295916591E-3</v>
          </cell>
          <cell r="R146">
            <v>4.3051917239610377E-3</v>
          </cell>
        </row>
        <row r="147">
          <cell r="B147">
            <v>2.6489591430960266E-3</v>
          </cell>
          <cell r="C147">
            <v>2.5850921603118517E-3</v>
          </cell>
          <cell r="D147">
            <v>2.5270654002599578E-3</v>
          </cell>
          <cell r="E147">
            <v>2.5017947462573583E-3</v>
          </cell>
          <cell r="F147">
            <v>2.5242323673000254E-3</v>
          </cell>
          <cell r="G147">
            <v>2.56156458661163E-3</v>
          </cell>
          <cell r="H147">
            <v>2.6030234354122808E-3</v>
          </cell>
          <cell r="I147">
            <v>2.6489591430960266E-3</v>
          </cell>
          <cell r="J147">
            <v>2.699778503155423E-3</v>
          </cell>
          <cell r="K147">
            <v>2.7627181247013776E-3</v>
          </cell>
          <cell r="L147">
            <v>2.8501459134577501E-3</v>
          </cell>
          <cell r="M147">
            <v>2.9743926970034647E-3</v>
          </cell>
          <cell r="N147">
            <v>3.1579456825127947E-3</v>
          </cell>
          <cell r="O147">
            <v>3.3656431564000337E-3</v>
          </cell>
          <cell r="P147">
            <v>3.5853746363560869E-3</v>
          </cell>
          <cell r="Q147">
            <v>3.882095295916591E-3</v>
          </cell>
          <cell r="R147">
            <v>4.3051917239610377E-3</v>
          </cell>
        </row>
        <row r="148">
          <cell r="B148">
            <v>2.4553813595620862E-3</v>
          </cell>
          <cell r="C148">
            <v>2.3961815793659851E-3</v>
          </cell>
          <cell r="D148">
            <v>2.3423952363948071E-3</v>
          </cell>
          <cell r="E148">
            <v>2.3189712840308587E-3</v>
          </cell>
          <cell r="F148">
            <v>2.3397692327665619E-3</v>
          </cell>
          <cell r="G148">
            <v>2.3743733283592416E-3</v>
          </cell>
          <cell r="H148">
            <v>2.4128024920552294E-3</v>
          </cell>
          <cell r="I148">
            <v>2.4553813595620862E-3</v>
          </cell>
          <cell r="J148">
            <v>2.5024869971556033E-3</v>
          </cell>
          <cell r="K148">
            <v>2.5608271848193537E-3</v>
          </cell>
          <cell r="L148">
            <v>2.6418660197819912E-3</v>
          </cell>
          <cell r="M148">
            <v>2.7570332306839805E-3</v>
          </cell>
          <cell r="N148">
            <v>2.9271727287907058E-3</v>
          </cell>
          <cell r="O148">
            <v>3.1196923103554157E-3</v>
          </cell>
          <cell r="P148">
            <v>3.3233664898531419E-3</v>
          </cell>
          <cell r="Q148">
            <v>3.5984037165996091E-3</v>
          </cell>
          <cell r="R148">
            <v>3.9905815595177307E-3</v>
          </cell>
        </row>
        <row r="149">
          <cell r="B149">
            <v>2.467243105260454E-3</v>
          </cell>
          <cell r="C149">
            <v>2.4077573357880436E-3</v>
          </cell>
          <cell r="D149">
            <v>2.3537111554112074E-3</v>
          </cell>
          <cell r="E149">
            <v>2.330174043857095E-3</v>
          </cell>
          <cell r="F149">
            <v>2.3510724657750965E-3</v>
          </cell>
          <cell r="G149">
            <v>2.3858437309117017E-3</v>
          </cell>
          <cell r="H149">
            <v>2.4244585427414867E-3</v>
          </cell>
          <cell r="I149">
            <v>2.467243105260454E-3</v>
          </cell>
          <cell r="J149">
            <v>2.5145763063206066E-3</v>
          </cell>
          <cell r="K149">
            <v>2.5731983306397374E-3</v>
          </cell>
          <cell r="L149">
            <v>2.6546286575587163E-3</v>
          </cell>
          <cell r="M149">
            <v>2.7703522317983958E-3</v>
          </cell>
          <cell r="N149">
            <v>2.9413136598476662E-3</v>
          </cell>
          <cell r="O149">
            <v>3.1347632877001281E-3</v>
          </cell>
          <cell r="P149">
            <v>3.3394214004321427E-3</v>
          </cell>
          <cell r="Q149">
            <v>3.6157873094334243E-3</v>
          </cell>
          <cell r="R149">
            <v>4.0098597313028414E-3</v>
          </cell>
        </row>
        <row r="150">
          <cell r="B150">
            <v>2.4506685354554409E-3</v>
          </cell>
          <cell r="C150">
            <v>2.3915823824766074E-3</v>
          </cell>
          <cell r="D150">
            <v>2.3378992762481759E-3</v>
          </cell>
          <cell r="E150">
            <v>2.3145202834856942E-3</v>
          </cell>
          <cell r="F150">
            <v>2.3352783129339965E-3</v>
          </cell>
          <cell r="G150">
            <v>2.3698159899170931E-3</v>
          </cell>
          <cell r="H150">
            <v>2.4081713932221096E-3</v>
          </cell>
          <cell r="I150">
            <v>2.4506685354554409E-3</v>
          </cell>
          <cell r="J150">
            <v>2.4976837591572242E-3</v>
          </cell>
          <cell r="K150">
            <v>2.5559119694934049E-3</v>
          </cell>
          <cell r="L150">
            <v>2.6367952596672468E-3</v>
          </cell>
          <cell r="M150">
            <v>2.7517414202604027E-3</v>
          </cell>
          <cell r="N150">
            <v>2.9215543550310309E-3</v>
          </cell>
          <cell r="O150">
            <v>3.1137044172453283E-3</v>
          </cell>
          <cell r="P150">
            <v>3.3169876674158036E-3</v>
          </cell>
          <cell r="Q150">
            <v>3.5914969916157327E-3</v>
          </cell>
          <cell r="R150">
            <v>3.9829220939524377E-3</v>
          </cell>
        </row>
        <row r="151">
          <cell r="B151">
            <v>2.4319967751853045E-3</v>
          </cell>
          <cell r="C151">
            <v>2.3733608024196426E-3</v>
          </cell>
          <cell r="D151">
            <v>2.320086710333904E-3</v>
          </cell>
          <cell r="E151">
            <v>2.296885843230565E-3</v>
          </cell>
          <cell r="F151">
            <v>2.3174857162640231E-3</v>
          </cell>
          <cell r="G151">
            <v>2.3517602490415344E-3</v>
          </cell>
          <cell r="H151">
            <v>2.3898234207023221E-3</v>
          </cell>
          <cell r="I151">
            <v>2.4319967751853045E-3</v>
          </cell>
          <cell r="J151">
            <v>2.4786537876588834E-3</v>
          </cell>
          <cell r="K151">
            <v>2.536438354487741E-3</v>
          </cell>
          <cell r="L151">
            <v>2.616705391022163E-3</v>
          </cell>
          <cell r="M151">
            <v>2.7307757713441331E-3</v>
          </cell>
          <cell r="N151">
            <v>2.8992948932784132E-3</v>
          </cell>
          <cell r="O151">
            <v>3.0899809550186974E-3</v>
          </cell>
          <cell r="P151">
            <v>3.2917153804259691E-3</v>
          </cell>
          <cell r="Q151">
            <v>3.5641332050129464E-3</v>
          </cell>
          <cell r="R151">
            <v>3.9525760208556568E-3</v>
          </cell>
        </row>
        <row r="152">
          <cell r="B152">
            <v>2.3600708077121716E-3</v>
          </cell>
          <cell r="C152">
            <v>2.3031689857122223E-3</v>
          </cell>
          <cell r="D152">
            <v>2.2514704675144171E-3</v>
          </cell>
          <cell r="E152">
            <v>2.228955762839273E-3</v>
          </cell>
          <cell r="F152">
            <v>2.2489463974835716E-3</v>
          </cell>
          <cell r="G152">
            <v>2.2822072657057405E-3</v>
          </cell>
          <cell r="H152">
            <v>2.3191447243414401E-3</v>
          </cell>
          <cell r="I152">
            <v>2.3600708077121716E-3</v>
          </cell>
          <cell r="J152">
            <v>2.4053479455100066E-3</v>
          </cell>
          <cell r="K152">
            <v>2.4614235417857004E-3</v>
          </cell>
          <cell r="L152">
            <v>2.5393166918422096E-3</v>
          </cell>
          <cell r="M152">
            <v>2.6500134564799811E-3</v>
          </cell>
          <cell r="N152">
            <v>2.8135486487452254E-3</v>
          </cell>
          <cell r="O152">
            <v>2.9985951966447614E-3</v>
          </cell>
          <cell r="P152">
            <v>3.1943633543874929E-3</v>
          </cell>
          <cell r="Q152">
            <v>3.4587244595781826E-3</v>
          </cell>
          <cell r="R152">
            <v>3.8356791329930127E-3</v>
          </cell>
        </row>
        <row r="153">
          <cell r="B153">
            <v>2.2984667992300358E-3</v>
          </cell>
          <cell r="C153">
            <v>2.2430502633128935E-3</v>
          </cell>
          <cell r="D153">
            <v>2.1927012113866782E-3</v>
          </cell>
          <cell r="E153">
            <v>2.1707741992728112E-3</v>
          </cell>
          <cell r="F153">
            <v>2.1902430261721193E-3</v>
          </cell>
          <cell r="G153">
            <v>2.2226356989141416E-3</v>
          </cell>
          <cell r="H153">
            <v>2.2586089934630411E-3</v>
          </cell>
          <cell r="I153">
            <v>2.2984667992300358E-3</v>
          </cell>
          <cell r="J153">
            <v>2.3425620855461993E-3</v>
          </cell>
          <cell r="K153">
            <v>2.3971739623871542E-3</v>
          </cell>
          <cell r="L153">
            <v>2.4730338979057345E-3</v>
          </cell>
          <cell r="M153">
            <v>2.5808411880390097E-3</v>
          </cell>
          <cell r="N153">
            <v>2.7401076849165925E-3</v>
          </cell>
          <cell r="O153">
            <v>2.9203240348961586E-3</v>
          </cell>
          <cell r="P153">
            <v>3.1109821327158127E-3</v>
          </cell>
          <cell r="Q153">
            <v>3.3684427230095352E-3</v>
          </cell>
          <cell r="R153">
            <v>3.7355578954981461E-3</v>
          </cell>
        </row>
        <row r="154">
          <cell r="B154">
            <v>2.2598200123403272E-3</v>
          </cell>
          <cell r="C154">
            <v>2.2053352588855091E-3</v>
          </cell>
          <cell r="D154">
            <v>2.1558327839385836E-3</v>
          </cell>
          <cell r="E154">
            <v>2.1342744560991977E-3</v>
          </cell>
          <cell r="F154">
            <v>2.1534159310417919E-3</v>
          </cell>
          <cell r="G154">
            <v>2.185263948224435E-3</v>
          </cell>
          <cell r="H154">
            <v>2.2206323820685298E-3</v>
          </cell>
          <cell r="I154">
            <v>2.2598200123403272E-3</v>
          </cell>
          <cell r="J154">
            <v>2.3031738734883432E-3</v>
          </cell>
          <cell r="K154">
            <v>2.3568674975328568E-3</v>
          </cell>
          <cell r="L154">
            <v>2.4314519120117446E-3</v>
          </cell>
          <cell r="M154">
            <v>2.537446513195876E-3</v>
          </cell>
          <cell r="N154">
            <v>2.6940350778250745E-3</v>
          </cell>
          <cell r="O154">
            <v>2.8712212413890552E-3</v>
          </cell>
          <cell r="P154">
            <v>3.0586735835816531E-3</v>
          </cell>
          <cell r="Q154">
            <v>3.3118051904987558E-3</v>
          </cell>
          <cell r="R154">
            <v>3.6727476299986198E-3</v>
          </cell>
        </row>
        <row r="155">
          <cell r="B155">
            <v>2.1956978623771019E-3</v>
          </cell>
          <cell r="C155">
            <v>2.1427591079455073E-3</v>
          </cell>
          <cell r="D155">
            <v>2.0946612604046426E-3</v>
          </cell>
          <cell r="E155">
            <v>2.0737146478005961E-3</v>
          </cell>
          <cell r="F155">
            <v>2.0923129854490321E-3</v>
          </cell>
          <cell r="G155">
            <v>2.1232573185671635E-3</v>
          </cell>
          <cell r="H155">
            <v>2.1576221769023544E-3</v>
          </cell>
          <cell r="I155">
            <v>2.1956978623771019E-3</v>
          </cell>
          <cell r="J155">
            <v>2.2378215623747441E-3</v>
          </cell>
          <cell r="K155">
            <v>2.2899916356080205E-3</v>
          </cell>
          <cell r="L155">
            <v>2.3624597253424514E-3</v>
          </cell>
          <cell r="M155">
            <v>2.4654467411103524E-3</v>
          </cell>
          <cell r="N155">
            <v>2.6175921220484384E-3</v>
          </cell>
          <cell r="O155">
            <v>2.789750647265376E-3</v>
          </cell>
          <cell r="P155">
            <v>2.9718840493957589E-3</v>
          </cell>
          <cell r="Q155">
            <v>3.2178330741733392E-3</v>
          </cell>
          <cell r="R155">
            <v>3.5685338107467241E-3</v>
          </cell>
        </row>
        <row r="161">
          <cell r="B161">
            <v>4.6842040879214904E-3</v>
          </cell>
        </row>
      </sheetData>
      <sheetData sheetId="2"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86"/>
  <sheetViews>
    <sheetView tabSelected="1" zoomScaleNormal="100" workbookViewId="0">
      <pane xSplit="1" ySplit="1" topLeftCell="B2" activePane="bottomRight" state="frozen"/>
      <selection pane="topRight" activeCell="B1" sqref="B1"/>
      <selection pane="bottomLeft" activeCell="A2" sqref="A2"/>
      <selection pane="bottomRight" activeCell="T7" sqref="T7"/>
    </sheetView>
  </sheetViews>
  <sheetFormatPr defaultColWidth="8.85546875" defaultRowHeight="15"/>
  <cols>
    <col min="1" max="1" width="17" style="1" customWidth="1"/>
    <col min="2" max="2" width="109.140625" style="1" bestFit="1" customWidth="1"/>
    <col min="3" max="3" width="85.42578125" style="38" bestFit="1" customWidth="1"/>
    <col min="4" max="4" width="109.140625" style="1" hidden="1" customWidth="1"/>
    <col min="5" max="5" width="76.42578125" style="39" customWidth="1"/>
    <col min="6" max="6" width="10.42578125" style="177" customWidth="1"/>
    <col min="7" max="7" width="142.28515625" style="39" hidden="1" customWidth="1"/>
  </cols>
  <sheetData>
    <row r="1" spans="1:8">
      <c r="B1" s="21">
        <v>2017</v>
      </c>
      <c r="C1" s="21" t="s">
        <v>719</v>
      </c>
      <c r="D1" s="21" t="s">
        <v>925</v>
      </c>
      <c r="E1" s="40" t="s">
        <v>816</v>
      </c>
      <c r="F1" s="163" t="s">
        <v>998</v>
      </c>
      <c r="G1" s="40" t="s">
        <v>787</v>
      </c>
      <c r="H1" s="147" t="s">
        <v>1010</v>
      </c>
    </row>
    <row r="2" spans="1:8" ht="90">
      <c r="B2" s="22" t="s">
        <v>3</v>
      </c>
      <c r="C2" s="56" t="s">
        <v>786</v>
      </c>
      <c r="D2" s="22" t="s">
        <v>3</v>
      </c>
      <c r="E2" s="56" t="s">
        <v>989</v>
      </c>
      <c r="F2" s="178" t="s">
        <v>988</v>
      </c>
      <c r="G2" s="162"/>
      <c r="H2" s="178"/>
    </row>
    <row r="3" spans="1:8">
      <c r="B3" s="23"/>
      <c r="C3" s="23"/>
      <c r="D3" s="23"/>
      <c r="E3" s="41"/>
      <c r="F3" s="164"/>
      <c r="G3" s="41"/>
    </row>
    <row r="4" spans="1:8">
      <c r="B4" s="24" t="s">
        <v>0</v>
      </c>
      <c r="C4" s="23"/>
      <c r="D4" s="24" t="s">
        <v>0</v>
      </c>
      <c r="E4" s="41"/>
      <c r="F4" s="164"/>
      <c r="G4" s="41"/>
    </row>
    <row r="5" spans="1:8">
      <c r="B5" s="25" t="s">
        <v>1</v>
      </c>
      <c r="C5" s="23"/>
      <c r="D5" s="25" t="s">
        <v>1</v>
      </c>
      <c r="E5" s="41"/>
      <c r="F5" s="164"/>
      <c r="G5" s="41"/>
    </row>
    <row r="6" spans="1:8" ht="42.75">
      <c r="A6" s="2" t="s">
        <v>2</v>
      </c>
      <c r="B6" s="19" t="s">
        <v>4</v>
      </c>
      <c r="C6" s="23"/>
      <c r="D6" s="19" t="s">
        <v>4</v>
      </c>
      <c r="E6" s="41"/>
      <c r="F6" s="164"/>
      <c r="G6" s="41"/>
    </row>
    <row r="7" spans="1:8" ht="42.75">
      <c r="B7" s="19" t="s">
        <v>5</v>
      </c>
      <c r="C7" s="112" t="s">
        <v>861</v>
      </c>
      <c r="D7" s="19" t="s">
        <v>5</v>
      </c>
      <c r="E7" s="112" t="s">
        <v>910</v>
      </c>
      <c r="F7" s="178" t="s">
        <v>988</v>
      </c>
      <c r="G7" s="41"/>
      <c r="H7" s="178"/>
    </row>
    <row r="8" spans="1:8">
      <c r="B8" s="23"/>
      <c r="C8" s="23"/>
      <c r="D8" s="23"/>
      <c r="E8" s="41"/>
      <c r="F8" s="164"/>
      <c r="G8" s="41"/>
    </row>
    <row r="9" spans="1:8" ht="57">
      <c r="A9" s="2" t="s">
        <v>6</v>
      </c>
      <c r="B9" s="19" t="s">
        <v>779</v>
      </c>
      <c r="C9" s="23"/>
      <c r="D9" s="19" t="s">
        <v>779</v>
      </c>
      <c r="E9" s="41"/>
      <c r="F9" s="164"/>
      <c r="G9" s="41"/>
    </row>
    <row r="10" spans="1:8">
      <c r="B10" s="23"/>
      <c r="C10" s="23"/>
      <c r="D10" s="23"/>
      <c r="E10" s="41"/>
      <c r="F10" s="164"/>
      <c r="G10" s="41"/>
    </row>
    <row r="11" spans="1:8">
      <c r="B11" s="26" t="s">
        <v>7</v>
      </c>
      <c r="C11" s="23"/>
      <c r="D11" s="26" t="s">
        <v>916</v>
      </c>
      <c r="E11" s="41"/>
      <c r="F11" s="164"/>
      <c r="G11" s="41"/>
    </row>
    <row r="12" spans="1:8" ht="45">
      <c r="A12" s="2" t="s">
        <v>8</v>
      </c>
      <c r="B12" s="19" t="s">
        <v>9</v>
      </c>
      <c r="C12" s="55" t="s">
        <v>777</v>
      </c>
      <c r="D12" s="19" t="s">
        <v>911</v>
      </c>
      <c r="E12" s="55" t="s">
        <v>848</v>
      </c>
      <c r="F12" s="178" t="s">
        <v>988</v>
      </c>
      <c r="G12" s="42" t="s">
        <v>733</v>
      </c>
      <c r="H12" s="178"/>
    </row>
    <row r="13" spans="1:8" ht="28.5">
      <c r="B13" s="19" t="s">
        <v>10</v>
      </c>
      <c r="C13" s="23"/>
      <c r="D13" s="19" t="s">
        <v>912</v>
      </c>
      <c r="E13" s="41"/>
      <c r="F13" s="164"/>
      <c r="G13" s="41"/>
    </row>
    <row r="14" spans="1:8" ht="85.5">
      <c r="B14" s="19" t="s">
        <v>11</v>
      </c>
      <c r="C14" s="72"/>
      <c r="D14" s="19" t="s">
        <v>913</v>
      </c>
      <c r="E14" s="100"/>
      <c r="F14" s="166"/>
      <c r="G14" s="41"/>
    </row>
    <row r="15" spans="1:8" ht="42.75">
      <c r="B15" s="19" t="s">
        <v>12</v>
      </c>
      <c r="C15" s="55" t="s">
        <v>778</v>
      </c>
      <c r="D15" s="19" t="s">
        <v>914</v>
      </c>
      <c r="E15" s="99" t="s">
        <v>849</v>
      </c>
      <c r="F15" s="178" t="s">
        <v>988</v>
      </c>
      <c r="G15" s="41"/>
      <c r="H15" s="178"/>
    </row>
    <row r="16" spans="1:8">
      <c r="B16" s="23"/>
      <c r="C16" s="23"/>
      <c r="D16" s="23"/>
      <c r="E16" s="41"/>
      <c r="F16" s="164"/>
      <c r="G16" s="41"/>
    </row>
    <row r="17" spans="1:8" ht="42.75">
      <c r="A17" s="3" t="s">
        <v>13</v>
      </c>
      <c r="B17" s="20" t="s">
        <v>14</v>
      </c>
      <c r="C17" s="23"/>
      <c r="D17" s="20" t="s">
        <v>915</v>
      </c>
      <c r="E17" s="41"/>
      <c r="F17" s="164"/>
      <c r="G17" s="41"/>
    </row>
    <row r="18" spans="1:8">
      <c r="B18" s="23"/>
      <c r="C18" s="23"/>
      <c r="D18" s="23"/>
      <c r="E18" s="41"/>
      <c r="F18" s="164"/>
      <c r="G18" s="41"/>
    </row>
    <row r="19" spans="1:8" ht="42.75">
      <c r="A19" s="4" t="s">
        <v>15</v>
      </c>
      <c r="B19" s="19" t="s">
        <v>16</v>
      </c>
      <c r="C19" s="23"/>
      <c r="D19" s="157" t="s">
        <v>917</v>
      </c>
      <c r="E19" s="41"/>
      <c r="F19" s="164"/>
      <c r="G19" s="41"/>
    </row>
    <row r="20" spans="1:8">
      <c r="B20" s="23"/>
      <c r="C20" s="23"/>
      <c r="D20" s="23"/>
      <c r="E20" s="41"/>
      <c r="F20" s="164"/>
      <c r="G20" s="41"/>
    </row>
    <row r="21" spans="1:8" ht="71.25">
      <c r="A21" s="4" t="s">
        <v>17</v>
      </c>
      <c r="B21" s="19" t="s">
        <v>18</v>
      </c>
      <c r="C21" s="55" t="s">
        <v>781</v>
      </c>
      <c r="D21" s="19" t="s">
        <v>918</v>
      </c>
      <c r="E21" s="55" t="s">
        <v>780</v>
      </c>
      <c r="F21" s="178" t="s">
        <v>988</v>
      </c>
      <c r="G21" s="41"/>
      <c r="H21" s="178"/>
    </row>
    <row r="22" spans="1:8">
      <c r="B22" s="23"/>
      <c r="C22" s="23"/>
      <c r="D22" s="23"/>
      <c r="E22" s="41"/>
      <c r="F22" s="164"/>
      <c r="G22" s="41"/>
    </row>
    <row r="23" spans="1:8" ht="42.75">
      <c r="A23" s="4" t="s">
        <v>19</v>
      </c>
      <c r="B23" s="19" t="s">
        <v>20</v>
      </c>
      <c r="C23" s="23"/>
      <c r="D23" s="19" t="s">
        <v>919</v>
      </c>
      <c r="E23" s="41"/>
      <c r="F23" s="164"/>
      <c r="G23" s="41"/>
    </row>
    <row r="24" spans="1:8" ht="42.75">
      <c r="B24" s="19" t="s">
        <v>21</v>
      </c>
      <c r="C24" s="23"/>
      <c r="D24" s="19" t="s">
        <v>920</v>
      </c>
      <c r="E24" s="41"/>
      <c r="F24" s="164"/>
      <c r="G24" s="41"/>
    </row>
    <row r="25" spans="1:8">
      <c r="B25" s="23"/>
      <c r="C25" s="23"/>
      <c r="D25" s="23"/>
      <c r="E25" s="41"/>
      <c r="F25" s="164"/>
      <c r="G25" s="41"/>
    </row>
    <row r="26" spans="1:8">
      <c r="B26" s="23"/>
      <c r="C26" s="28"/>
      <c r="D26" s="23"/>
      <c r="E26" s="76"/>
      <c r="F26" s="167"/>
      <c r="G26" s="41"/>
    </row>
    <row r="27" spans="1:8">
      <c r="B27" s="24" t="s">
        <v>22</v>
      </c>
      <c r="C27" s="28"/>
      <c r="D27" s="24" t="s">
        <v>22</v>
      </c>
      <c r="E27" s="76"/>
      <c r="F27" s="167"/>
      <c r="G27" s="41"/>
    </row>
    <row r="28" spans="1:8">
      <c r="B28" s="25" t="s">
        <v>23</v>
      </c>
      <c r="C28" s="28"/>
      <c r="D28" s="25" t="s">
        <v>23</v>
      </c>
      <c r="E28" s="76"/>
      <c r="F28" s="167"/>
      <c r="G28" s="41"/>
    </row>
    <row r="29" spans="1:8" ht="28.5">
      <c r="A29" s="4" t="s">
        <v>24</v>
      </c>
      <c r="B29" s="19" t="s">
        <v>25</v>
      </c>
      <c r="C29" s="28"/>
      <c r="D29" s="19" t="s">
        <v>25</v>
      </c>
      <c r="E29" s="76"/>
      <c r="F29" s="167"/>
      <c r="G29" s="41"/>
    </row>
    <row r="30" spans="1:8" ht="57">
      <c r="A30" s="3" t="s">
        <v>26</v>
      </c>
      <c r="B30" s="20" t="s">
        <v>27</v>
      </c>
      <c r="C30" s="28"/>
      <c r="D30" s="20" t="s">
        <v>27</v>
      </c>
      <c r="E30" s="76"/>
      <c r="F30" s="167"/>
      <c r="G30" s="41"/>
    </row>
    <row r="31" spans="1:8">
      <c r="B31" s="20" t="s">
        <v>28</v>
      </c>
      <c r="C31" s="28"/>
      <c r="D31" s="20" t="s">
        <v>28</v>
      </c>
      <c r="E31" s="76"/>
      <c r="F31" s="167"/>
      <c r="G31" s="41"/>
    </row>
    <row r="32" spans="1:8">
      <c r="B32" s="20" t="s">
        <v>29</v>
      </c>
      <c r="C32" s="28"/>
      <c r="D32" s="20" t="s">
        <v>29</v>
      </c>
      <c r="E32" s="76"/>
      <c r="F32" s="167"/>
      <c r="G32" s="41"/>
    </row>
    <row r="33" spans="1:8">
      <c r="B33" s="20" t="s">
        <v>30</v>
      </c>
      <c r="C33" s="77" t="s">
        <v>817</v>
      </c>
      <c r="D33" s="20" t="s">
        <v>30</v>
      </c>
      <c r="E33" s="77" t="s">
        <v>818</v>
      </c>
      <c r="F33" s="178" t="s">
        <v>988</v>
      </c>
      <c r="G33" s="43" t="s">
        <v>734</v>
      </c>
      <c r="H33" s="178"/>
    </row>
    <row r="34" spans="1:8">
      <c r="B34" s="20" t="s">
        <v>31</v>
      </c>
      <c r="C34" s="28"/>
      <c r="D34" s="20" t="s">
        <v>31</v>
      </c>
      <c r="E34" s="76"/>
      <c r="F34" s="167"/>
      <c r="G34" s="41"/>
    </row>
    <row r="35" spans="1:8">
      <c r="B35" s="20" t="s">
        <v>32</v>
      </c>
      <c r="C35" s="28"/>
      <c r="D35" s="20" t="s">
        <v>32</v>
      </c>
      <c r="E35" s="76"/>
      <c r="F35" s="167"/>
      <c r="G35" s="41"/>
    </row>
    <row r="36" spans="1:8">
      <c r="B36" s="20" t="s">
        <v>33</v>
      </c>
      <c r="C36" s="28"/>
      <c r="D36" s="20" t="s">
        <v>33</v>
      </c>
      <c r="E36" s="76"/>
      <c r="F36" s="167"/>
      <c r="G36" s="41"/>
    </row>
    <row r="37" spans="1:8">
      <c r="B37" s="20" t="s">
        <v>34</v>
      </c>
      <c r="C37" s="28"/>
      <c r="D37" s="20" t="s">
        <v>34</v>
      </c>
      <c r="E37" s="76"/>
      <c r="F37" s="167"/>
      <c r="G37" s="41"/>
    </row>
    <row r="38" spans="1:8">
      <c r="B38" s="20" t="s">
        <v>35</v>
      </c>
      <c r="C38" s="28"/>
      <c r="D38" s="20" t="s">
        <v>35</v>
      </c>
      <c r="E38" s="76"/>
      <c r="F38" s="167"/>
      <c r="G38" s="41"/>
    </row>
    <row r="39" spans="1:8">
      <c r="B39" s="20" t="s">
        <v>36</v>
      </c>
      <c r="C39" s="28"/>
      <c r="D39" s="20" t="s">
        <v>36</v>
      </c>
      <c r="E39" s="76"/>
      <c r="F39" s="167"/>
      <c r="G39" s="41"/>
    </row>
    <row r="40" spans="1:8">
      <c r="B40" s="20" t="s">
        <v>37</v>
      </c>
      <c r="C40" s="28"/>
      <c r="D40" s="20" t="s">
        <v>37</v>
      </c>
      <c r="E40" s="76"/>
      <c r="F40" s="167"/>
      <c r="G40" s="41"/>
    </row>
    <row r="41" spans="1:8">
      <c r="B41" s="20" t="s">
        <v>38</v>
      </c>
      <c r="C41" s="28"/>
      <c r="D41" s="20" t="s">
        <v>38</v>
      </c>
      <c r="E41" s="76"/>
      <c r="F41" s="167"/>
      <c r="G41" s="41"/>
    </row>
    <row r="42" spans="1:8" ht="28.5">
      <c r="B42" s="20" t="s">
        <v>39</v>
      </c>
      <c r="C42" s="78" t="s">
        <v>819</v>
      </c>
      <c r="D42" s="19" t="s">
        <v>921</v>
      </c>
      <c r="E42" s="78" t="s">
        <v>820</v>
      </c>
      <c r="F42" s="178" t="s">
        <v>988</v>
      </c>
      <c r="G42" s="41"/>
      <c r="H42" s="178"/>
    </row>
    <row r="43" spans="1:8">
      <c r="B43" s="23"/>
      <c r="C43" s="28"/>
      <c r="D43" s="23"/>
      <c r="E43" s="76"/>
      <c r="F43" s="167"/>
      <c r="G43" s="41"/>
    </row>
    <row r="44" spans="1:8" ht="42.75">
      <c r="A44" s="4" t="s">
        <v>40</v>
      </c>
      <c r="B44" s="19" t="s">
        <v>41</v>
      </c>
      <c r="C44" s="19"/>
      <c r="D44" s="19" t="s">
        <v>41</v>
      </c>
      <c r="E44" s="76"/>
      <c r="F44" s="167"/>
      <c r="G44" s="41"/>
    </row>
    <row r="45" spans="1:8">
      <c r="B45" s="23"/>
      <c r="C45" s="28"/>
      <c r="D45" s="23"/>
      <c r="E45" s="76"/>
      <c r="F45" s="167"/>
      <c r="G45" s="41"/>
    </row>
    <row r="46" spans="1:8" ht="28.5">
      <c r="A46" s="3" t="s">
        <v>42</v>
      </c>
      <c r="B46" s="20" t="s">
        <v>43</v>
      </c>
      <c r="C46" s="79" t="s">
        <v>772</v>
      </c>
      <c r="D46" s="20" t="s">
        <v>43</v>
      </c>
      <c r="E46" s="76"/>
      <c r="F46" s="167"/>
      <c r="G46" s="41"/>
    </row>
    <row r="47" spans="1:8">
      <c r="B47" s="23"/>
      <c r="C47" s="28"/>
      <c r="D47" s="23"/>
      <c r="E47" s="76"/>
      <c r="F47" s="167"/>
      <c r="G47" s="41"/>
    </row>
    <row r="48" spans="1:8" ht="42.75">
      <c r="A48" s="2" t="s">
        <v>44</v>
      </c>
      <c r="B48" s="19" t="s">
        <v>45</v>
      </c>
      <c r="C48" s="28"/>
      <c r="D48" s="19" t="s">
        <v>45</v>
      </c>
      <c r="E48" s="76"/>
      <c r="F48" s="167"/>
      <c r="G48" s="41"/>
    </row>
    <row r="49" spans="1:7">
      <c r="B49" s="23"/>
      <c r="C49" s="28"/>
      <c r="D49" s="23"/>
      <c r="E49" s="76"/>
      <c r="F49" s="167"/>
      <c r="G49" s="41"/>
    </row>
    <row r="50" spans="1:7">
      <c r="B50" s="25" t="s">
        <v>46</v>
      </c>
      <c r="C50" s="28"/>
      <c r="D50" s="25" t="s">
        <v>46</v>
      </c>
      <c r="E50" s="76"/>
      <c r="F50" s="167"/>
      <c r="G50" s="41"/>
    </row>
    <row r="51" spans="1:7" ht="28.5">
      <c r="A51" s="2" t="s">
        <v>47</v>
      </c>
      <c r="B51" s="19" t="s">
        <v>48</v>
      </c>
      <c r="C51" s="79" t="s">
        <v>773</v>
      </c>
      <c r="D51" s="19" t="s">
        <v>48</v>
      </c>
      <c r="E51" s="76"/>
      <c r="F51" s="167"/>
      <c r="G51" s="41"/>
    </row>
    <row r="52" spans="1:7">
      <c r="B52" s="27" t="s">
        <v>49</v>
      </c>
      <c r="C52" s="79" t="s">
        <v>767</v>
      </c>
      <c r="D52" s="27" t="s">
        <v>49</v>
      </c>
      <c r="E52" s="80"/>
      <c r="F52" s="168"/>
      <c r="G52" s="44" t="s">
        <v>773</v>
      </c>
    </row>
    <row r="53" spans="1:7">
      <c r="B53" s="27" t="s">
        <v>50</v>
      </c>
      <c r="C53" s="79" t="s">
        <v>768</v>
      </c>
      <c r="D53" s="27" t="s">
        <v>50</v>
      </c>
      <c r="E53" s="76"/>
      <c r="F53" s="167"/>
      <c r="G53" s="41"/>
    </row>
    <row r="54" spans="1:7">
      <c r="B54" s="27" t="s">
        <v>51</v>
      </c>
      <c r="C54" s="79" t="s">
        <v>769</v>
      </c>
      <c r="D54" s="27" t="s">
        <v>51</v>
      </c>
      <c r="E54" s="76"/>
      <c r="F54" s="167"/>
      <c r="G54" s="41"/>
    </row>
    <row r="55" spans="1:7">
      <c r="B55" s="27" t="s">
        <v>52</v>
      </c>
      <c r="C55" s="79" t="s">
        <v>770</v>
      </c>
      <c r="D55" s="27" t="s">
        <v>52</v>
      </c>
      <c r="E55" s="76"/>
      <c r="F55" s="167"/>
      <c r="G55" s="41"/>
    </row>
    <row r="56" spans="1:7">
      <c r="B56" s="27" t="s">
        <v>53</v>
      </c>
      <c r="C56" s="79" t="s">
        <v>771</v>
      </c>
      <c r="D56" s="27" t="s">
        <v>53</v>
      </c>
      <c r="E56" s="76"/>
      <c r="F56" s="167"/>
      <c r="G56" s="41"/>
    </row>
    <row r="57" spans="1:7">
      <c r="B57" s="23"/>
      <c r="C57" s="28"/>
      <c r="D57" s="23"/>
      <c r="E57" s="76"/>
      <c r="F57" s="167"/>
      <c r="G57" s="41"/>
    </row>
    <row r="58" spans="1:7">
      <c r="B58" s="26" t="s">
        <v>54</v>
      </c>
      <c r="C58" s="28"/>
      <c r="D58" s="26" t="s">
        <v>54</v>
      </c>
      <c r="E58" s="76"/>
      <c r="F58" s="167"/>
      <c r="G58" s="41"/>
    </row>
    <row r="59" spans="1:7">
      <c r="A59" s="4" t="s">
        <v>55</v>
      </c>
      <c r="B59" s="19" t="s">
        <v>56</v>
      </c>
      <c r="C59" s="28"/>
      <c r="D59" s="19" t="s">
        <v>56</v>
      </c>
      <c r="E59" s="76"/>
      <c r="F59" s="167"/>
      <c r="G59" s="41"/>
    </row>
    <row r="60" spans="1:7" ht="28.5">
      <c r="B60" s="19" t="s">
        <v>57</v>
      </c>
      <c r="C60" s="28"/>
      <c r="D60" s="19" t="s">
        <v>57</v>
      </c>
      <c r="E60" s="76"/>
      <c r="F60" s="167"/>
      <c r="G60" s="41"/>
    </row>
    <row r="61" spans="1:7">
      <c r="B61" s="19" t="s">
        <v>58</v>
      </c>
      <c r="C61" s="28"/>
      <c r="D61" s="19" t="s">
        <v>58</v>
      </c>
      <c r="E61" s="76"/>
      <c r="F61" s="167"/>
      <c r="G61" s="41"/>
    </row>
    <row r="62" spans="1:7" ht="28.5">
      <c r="B62" s="19" t="s">
        <v>59</v>
      </c>
      <c r="C62" s="28"/>
      <c r="D62" s="19" t="s">
        <v>59</v>
      </c>
      <c r="E62" s="76"/>
      <c r="F62" s="167"/>
      <c r="G62" s="41"/>
    </row>
    <row r="63" spans="1:7" ht="42.75">
      <c r="B63" s="19" t="s">
        <v>60</v>
      </c>
      <c r="C63" s="28"/>
      <c r="D63" s="19" t="s">
        <v>60</v>
      </c>
      <c r="E63" s="76"/>
      <c r="F63" s="167"/>
      <c r="G63" s="41"/>
    </row>
    <row r="64" spans="1:7">
      <c r="B64" s="23"/>
      <c r="C64" s="28"/>
      <c r="D64" s="23"/>
      <c r="E64" s="76"/>
      <c r="F64" s="167"/>
      <c r="G64" s="41"/>
    </row>
    <row r="65" spans="1:8">
      <c r="B65" s="26" t="s">
        <v>61</v>
      </c>
      <c r="C65" s="28"/>
      <c r="D65" s="26" t="s">
        <v>61</v>
      </c>
      <c r="E65" s="76"/>
      <c r="F65" s="167"/>
      <c r="G65" s="41"/>
    </row>
    <row r="66" spans="1:8" ht="28.5">
      <c r="A66" s="4" t="s">
        <v>62</v>
      </c>
      <c r="B66" s="19" t="s">
        <v>63</v>
      </c>
      <c r="C66" s="28"/>
      <c r="D66" s="19" t="s">
        <v>63</v>
      </c>
      <c r="E66" s="76"/>
      <c r="F66" s="167"/>
      <c r="G66" s="41"/>
    </row>
    <row r="67" spans="1:8">
      <c r="B67" s="27" t="s">
        <v>64</v>
      </c>
      <c r="C67" s="28"/>
      <c r="D67" s="27" t="s">
        <v>64</v>
      </c>
      <c r="E67" s="76"/>
      <c r="F67" s="167"/>
      <c r="G67" s="41"/>
    </row>
    <row r="68" spans="1:8">
      <c r="B68" s="27" t="s">
        <v>65</v>
      </c>
      <c r="C68" s="28"/>
      <c r="D68" s="27" t="s">
        <v>65</v>
      </c>
      <c r="E68" s="76"/>
      <c r="F68" s="167"/>
      <c r="G68" s="41"/>
    </row>
    <row r="69" spans="1:8" ht="28.5">
      <c r="B69" s="27" t="s">
        <v>66</v>
      </c>
      <c r="C69" s="28"/>
      <c r="D69" s="27" t="s">
        <v>66</v>
      </c>
      <c r="E69" s="76"/>
      <c r="F69" s="167"/>
      <c r="G69" s="41"/>
    </row>
    <row r="70" spans="1:8">
      <c r="B70" s="19" t="s">
        <v>67</v>
      </c>
      <c r="C70" s="28"/>
      <c r="D70" s="19" t="s">
        <v>67</v>
      </c>
      <c r="E70" s="76"/>
      <c r="F70" s="167"/>
      <c r="G70" s="41"/>
    </row>
    <row r="71" spans="1:8">
      <c r="B71" s="23"/>
      <c r="C71" s="28"/>
      <c r="D71" s="23"/>
      <c r="E71" s="76"/>
      <c r="F71" s="167"/>
      <c r="G71" s="41"/>
    </row>
    <row r="72" spans="1:8">
      <c r="A72" s="59" t="s">
        <v>69</v>
      </c>
      <c r="B72" s="25" t="s">
        <v>68</v>
      </c>
      <c r="C72" s="80"/>
      <c r="D72" s="25" t="s">
        <v>68</v>
      </c>
      <c r="E72" s="76"/>
      <c r="F72" s="167"/>
      <c r="G72" s="44"/>
    </row>
    <row r="73" spans="1:8" ht="57">
      <c r="A73" s="60" t="s">
        <v>782</v>
      </c>
      <c r="B73" s="19" t="s">
        <v>70</v>
      </c>
      <c r="C73" s="57" t="s">
        <v>783</v>
      </c>
      <c r="D73" s="19" t="s">
        <v>70</v>
      </c>
      <c r="E73" s="76"/>
      <c r="F73" s="167"/>
      <c r="G73" s="41"/>
    </row>
    <row r="74" spans="1:8" ht="42.75">
      <c r="B74" s="19" t="s">
        <v>71</v>
      </c>
      <c r="C74" s="57" t="s">
        <v>784</v>
      </c>
      <c r="D74" s="19" t="s">
        <v>71</v>
      </c>
      <c r="E74" s="76"/>
      <c r="F74" s="167"/>
      <c r="G74" s="41"/>
    </row>
    <row r="75" spans="1:8">
      <c r="B75" s="23"/>
      <c r="C75" s="28"/>
      <c r="D75" s="23"/>
      <c r="E75" s="76"/>
      <c r="F75" s="167"/>
      <c r="G75" s="41"/>
    </row>
    <row r="76" spans="1:8">
      <c r="A76" s="59" t="s">
        <v>73</v>
      </c>
      <c r="B76" s="25" t="s">
        <v>72</v>
      </c>
      <c r="C76" s="28"/>
      <c r="D76" s="25" t="s">
        <v>922</v>
      </c>
      <c r="E76" s="76"/>
      <c r="F76" s="167"/>
      <c r="G76" s="41"/>
    </row>
    <row r="77" spans="1:8" ht="28.5">
      <c r="A77" s="60" t="s">
        <v>785</v>
      </c>
      <c r="B77" s="19" t="s">
        <v>74</v>
      </c>
      <c r="C77" s="55" t="s">
        <v>788</v>
      </c>
      <c r="D77" s="157" t="s">
        <v>932</v>
      </c>
      <c r="E77" s="55" t="s">
        <v>827</v>
      </c>
      <c r="F77" s="178" t="s">
        <v>988</v>
      </c>
      <c r="G77" s="45" t="s">
        <v>735</v>
      </c>
      <c r="H77" s="178"/>
    </row>
    <row r="78" spans="1:8">
      <c r="B78" s="23"/>
      <c r="C78" s="28"/>
      <c r="D78" s="23"/>
      <c r="E78" s="76"/>
      <c r="F78" s="167"/>
      <c r="G78" s="41"/>
    </row>
    <row r="79" spans="1:8">
      <c r="B79" s="26" t="s">
        <v>75</v>
      </c>
      <c r="C79" s="28"/>
      <c r="D79" s="26" t="s">
        <v>75</v>
      </c>
      <c r="E79" s="76"/>
      <c r="F79" s="167"/>
      <c r="G79" s="41"/>
    </row>
    <row r="80" spans="1:8" ht="28.5">
      <c r="A80" s="2" t="s">
        <v>76</v>
      </c>
      <c r="B80" s="19" t="s">
        <v>77</v>
      </c>
      <c r="C80" s="28"/>
      <c r="D80" s="19" t="s">
        <v>77</v>
      </c>
      <c r="E80" s="72"/>
      <c r="F80" s="165"/>
      <c r="G80" s="41"/>
    </row>
    <row r="81" spans="1:8">
      <c r="B81" s="28" t="s">
        <v>78</v>
      </c>
      <c r="C81" s="28"/>
      <c r="D81" s="28" t="s">
        <v>78</v>
      </c>
      <c r="E81" s="76"/>
      <c r="F81" s="167"/>
      <c r="G81" s="41"/>
    </row>
    <row r="82" spans="1:8">
      <c r="B82" s="23"/>
      <c r="C82" s="28"/>
      <c r="D82" s="23"/>
      <c r="E82" s="76"/>
      <c r="F82" s="167"/>
      <c r="G82" s="41"/>
    </row>
    <row r="83" spans="1:8">
      <c r="B83" s="26" t="s">
        <v>79</v>
      </c>
      <c r="C83" s="80"/>
      <c r="D83" s="26" t="s">
        <v>924</v>
      </c>
      <c r="E83" s="76"/>
      <c r="F83" s="167"/>
      <c r="G83" s="44" t="s">
        <v>721</v>
      </c>
    </row>
    <row r="84" spans="1:8" ht="85.5">
      <c r="A84" s="4" t="s">
        <v>80</v>
      </c>
      <c r="B84" s="19" t="s">
        <v>81</v>
      </c>
      <c r="C84" s="113" t="s">
        <v>866</v>
      </c>
      <c r="D84" s="19" t="s">
        <v>923</v>
      </c>
      <c r="E84" s="81" t="s">
        <v>828</v>
      </c>
      <c r="F84" s="178" t="s">
        <v>988</v>
      </c>
      <c r="G84" s="45" t="s">
        <v>736</v>
      </c>
      <c r="H84" s="178"/>
    </row>
    <row r="85" spans="1:8">
      <c r="A85" s="60" t="s">
        <v>867</v>
      </c>
      <c r="B85" s="23"/>
      <c r="C85" s="114" t="s">
        <v>868</v>
      </c>
      <c r="D85" s="23"/>
      <c r="E85" s="76"/>
      <c r="F85" s="167"/>
      <c r="G85" s="184"/>
    </row>
    <row r="86" spans="1:8">
      <c r="B86" s="23"/>
      <c r="C86" s="28"/>
      <c r="D86" s="23"/>
      <c r="E86" s="76"/>
      <c r="F86" s="167"/>
      <c r="G86" s="41"/>
    </row>
    <row r="87" spans="1:8">
      <c r="B87" s="25" t="s">
        <v>82</v>
      </c>
      <c r="C87" s="28"/>
      <c r="D87" s="25" t="s">
        <v>82</v>
      </c>
      <c r="E87" s="76"/>
      <c r="F87" s="167"/>
      <c r="G87" s="41"/>
    </row>
    <row r="88" spans="1:8" ht="57">
      <c r="A88" s="4" t="s">
        <v>83</v>
      </c>
      <c r="B88" s="19" t="s">
        <v>84</v>
      </c>
      <c r="C88" s="72"/>
      <c r="D88" s="19" t="s">
        <v>84</v>
      </c>
      <c r="E88" s="76"/>
      <c r="F88" s="167"/>
      <c r="G88" s="41"/>
    </row>
    <row r="89" spans="1:8">
      <c r="B89" s="23"/>
      <c r="C89" s="28"/>
      <c r="D89" s="23"/>
      <c r="E89" s="76"/>
      <c r="F89" s="167"/>
      <c r="G89" s="41"/>
    </row>
    <row r="90" spans="1:8">
      <c r="B90" s="26" t="s">
        <v>85</v>
      </c>
      <c r="C90" s="28"/>
      <c r="D90" s="26" t="s">
        <v>85</v>
      </c>
      <c r="E90" s="76"/>
      <c r="F90" s="167"/>
      <c r="G90" s="41"/>
    </row>
    <row r="91" spans="1:8" ht="28.5">
      <c r="A91" s="4" t="s">
        <v>86</v>
      </c>
      <c r="B91" s="19" t="s">
        <v>87</v>
      </c>
      <c r="C91" s="28"/>
      <c r="D91" s="19" t="s">
        <v>87</v>
      </c>
      <c r="E91" s="76"/>
      <c r="F91" s="167"/>
      <c r="G91" s="41"/>
    </row>
    <row r="92" spans="1:8" ht="57">
      <c r="A92" s="53"/>
      <c r="B92" s="19" t="s">
        <v>88</v>
      </c>
      <c r="C92" s="55" t="s">
        <v>790</v>
      </c>
      <c r="D92" s="19" t="s">
        <v>926</v>
      </c>
      <c r="E92" s="55" t="s">
        <v>850</v>
      </c>
      <c r="F92" s="178" t="s">
        <v>988</v>
      </c>
      <c r="G92" s="41"/>
      <c r="H92" s="178"/>
    </row>
    <row r="93" spans="1:8" ht="100.5">
      <c r="B93" s="19" t="s">
        <v>89</v>
      </c>
      <c r="C93" s="55" t="s">
        <v>830</v>
      </c>
      <c r="D93" s="19" t="s">
        <v>927</v>
      </c>
      <c r="E93" s="82" t="s">
        <v>829</v>
      </c>
      <c r="F93" s="178" t="s">
        <v>988</v>
      </c>
      <c r="G93" s="22" t="s">
        <v>737</v>
      </c>
      <c r="H93" s="178"/>
    </row>
    <row r="94" spans="1:8" ht="57">
      <c r="B94" s="19" t="s">
        <v>90</v>
      </c>
      <c r="C94" s="72"/>
      <c r="D94" s="19" t="s">
        <v>90</v>
      </c>
      <c r="E94" s="76"/>
      <c r="F94" s="167"/>
      <c r="G94" s="41"/>
    </row>
    <row r="95" spans="1:8">
      <c r="B95" s="19" t="s">
        <v>91</v>
      </c>
      <c r="C95" s="28"/>
      <c r="D95" s="19" t="s">
        <v>91</v>
      </c>
      <c r="E95" s="76"/>
      <c r="F95" s="167"/>
      <c r="G95" s="41"/>
    </row>
    <row r="96" spans="1:8" ht="28.5">
      <c r="B96" s="19" t="s">
        <v>92</v>
      </c>
      <c r="C96" s="28"/>
      <c r="D96" s="19" t="s">
        <v>92</v>
      </c>
      <c r="E96" s="76"/>
      <c r="F96" s="167"/>
      <c r="G96" s="41"/>
    </row>
    <row r="97" spans="1:8" ht="42.75">
      <c r="B97" s="19" t="s">
        <v>93</v>
      </c>
      <c r="C97" s="28"/>
      <c r="D97" s="19" t="s">
        <v>93</v>
      </c>
      <c r="E97" s="76"/>
      <c r="F97" s="167"/>
      <c r="G97" s="41"/>
    </row>
    <row r="98" spans="1:8">
      <c r="B98" s="23"/>
      <c r="C98" s="28"/>
      <c r="D98" s="23"/>
      <c r="E98" s="76"/>
      <c r="F98" s="167"/>
      <c r="G98" s="41"/>
    </row>
    <row r="99" spans="1:8">
      <c r="A99" s="3" t="s">
        <v>94</v>
      </c>
      <c r="B99" s="20" t="s">
        <v>95</v>
      </c>
      <c r="C99" s="28"/>
      <c r="D99" s="20" t="s">
        <v>95</v>
      </c>
      <c r="E99" s="76"/>
      <c r="F99" s="167"/>
      <c r="G99" s="41"/>
    </row>
    <row r="100" spans="1:8" ht="85.5">
      <c r="B100" s="20" t="s">
        <v>96</v>
      </c>
      <c r="C100" s="57" t="s">
        <v>789</v>
      </c>
      <c r="D100" s="20" t="s">
        <v>96</v>
      </c>
      <c r="E100" s="76"/>
      <c r="F100" s="167"/>
      <c r="G100" s="41"/>
    </row>
    <row r="101" spans="1:8" ht="42.75">
      <c r="B101" s="20" t="s">
        <v>97</v>
      </c>
      <c r="C101" s="101"/>
      <c r="D101" s="20" t="s">
        <v>97</v>
      </c>
      <c r="E101" s="76"/>
      <c r="F101" s="167"/>
      <c r="G101" s="41"/>
    </row>
    <row r="102" spans="1:8">
      <c r="B102" s="20" t="s">
        <v>98</v>
      </c>
      <c r="C102" s="28"/>
      <c r="D102" s="20" t="s">
        <v>98</v>
      </c>
      <c r="E102" s="76"/>
      <c r="F102" s="167"/>
      <c r="G102" s="41"/>
    </row>
    <row r="103" spans="1:8">
      <c r="B103" s="23"/>
      <c r="C103" s="28"/>
      <c r="D103" s="23"/>
      <c r="E103" s="76"/>
      <c r="F103" s="167"/>
      <c r="G103" s="41"/>
    </row>
    <row r="104" spans="1:8">
      <c r="B104" s="20" t="s">
        <v>99</v>
      </c>
      <c r="C104" s="89"/>
      <c r="D104" s="158" t="s">
        <v>928</v>
      </c>
      <c r="E104" s="76"/>
      <c r="F104" s="167"/>
      <c r="G104" s="41"/>
    </row>
    <row r="105" spans="1:8" ht="42.75">
      <c r="B105" s="20"/>
      <c r="C105" s="58" t="s">
        <v>791</v>
      </c>
      <c r="D105" s="20"/>
      <c r="E105" s="83" t="s">
        <v>831</v>
      </c>
      <c r="F105" s="178" t="s">
        <v>988</v>
      </c>
      <c r="G105" s="41"/>
      <c r="H105" s="178"/>
    </row>
    <row r="106" spans="1:8">
      <c r="B106" s="20" t="s">
        <v>100</v>
      </c>
      <c r="C106" s="28"/>
      <c r="D106" s="20" t="s">
        <v>929</v>
      </c>
      <c r="E106" s="76"/>
      <c r="F106" s="167"/>
      <c r="G106" s="41"/>
    </row>
    <row r="107" spans="1:8" ht="28.5">
      <c r="B107" s="20" t="s">
        <v>101</v>
      </c>
      <c r="C107" s="28"/>
      <c r="D107" s="20" t="s">
        <v>101</v>
      </c>
      <c r="E107" s="76"/>
      <c r="F107" s="167"/>
      <c r="G107" s="41"/>
    </row>
    <row r="108" spans="1:8">
      <c r="B108" s="20" t="s">
        <v>102</v>
      </c>
      <c r="C108" s="28"/>
      <c r="D108" s="20" t="s">
        <v>102</v>
      </c>
      <c r="E108" s="76"/>
      <c r="F108" s="167"/>
      <c r="G108" s="41"/>
    </row>
    <row r="109" spans="1:8" ht="28.5">
      <c r="B109" s="20" t="s">
        <v>103</v>
      </c>
      <c r="C109" s="28"/>
      <c r="D109" s="20" t="s">
        <v>103</v>
      </c>
      <c r="E109" s="76"/>
      <c r="F109" s="167"/>
      <c r="G109" s="41"/>
    </row>
    <row r="110" spans="1:8" ht="28.5">
      <c r="B110" s="20" t="s">
        <v>104</v>
      </c>
      <c r="C110" s="28"/>
      <c r="D110" s="20" t="s">
        <v>104</v>
      </c>
      <c r="E110" s="76"/>
      <c r="F110" s="167"/>
      <c r="G110" s="41"/>
    </row>
    <row r="111" spans="1:8" ht="42.75">
      <c r="B111" s="20" t="s">
        <v>105</v>
      </c>
      <c r="C111" s="102" t="s">
        <v>802</v>
      </c>
      <c r="D111" s="20" t="s">
        <v>105</v>
      </c>
      <c r="E111" s="79" t="s">
        <v>808</v>
      </c>
      <c r="F111" s="178" t="s">
        <v>988</v>
      </c>
      <c r="G111" s="41"/>
      <c r="H111" s="178"/>
    </row>
    <row r="112" spans="1:8" ht="42.75">
      <c r="B112" s="20" t="s">
        <v>106</v>
      </c>
      <c r="C112" s="102" t="s">
        <v>802</v>
      </c>
      <c r="D112" s="20" t="s">
        <v>106</v>
      </c>
      <c r="E112" s="79" t="s">
        <v>808</v>
      </c>
      <c r="F112" s="178" t="s">
        <v>988</v>
      </c>
      <c r="G112" s="41"/>
      <c r="H112" s="178"/>
    </row>
    <row r="113" spans="2:8" ht="85.5">
      <c r="B113" s="20"/>
      <c r="C113" s="58" t="s">
        <v>907</v>
      </c>
      <c r="D113" s="20"/>
      <c r="E113" s="58" t="s">
        <v>738</v>
      </c>
      <c r="F113" s="178" t="s">
        <v>988</v>
      </c>
      <c r="G113" s="46" t="s">
        <v>739</v>
      </c>
      <c r="H113" s="178"/>
    </row>
    <row r="114" spans="2:8">
      <c r="B114" s="20" t="s">
        <v>98</v>
      </c>
      <c r="C114" s="28"/>
      <c r="D114" s="20" t="s">
        <v>930</v>
      </c>
      <c r="E114" s="76"/>
      <c r="F114" s="167"/>
      <c r="G114" s="41"/>
    </row>
    <row r="115" spans="2:8">
      <c r="B115" s="23"/>
      <c r="C115" s="28"/>
      <c r="D115" s="23"/>
      <c r="E115" s="76"/>
      <c r="F115" s="167"/>
      <c r="G115" s="41"/>
    </row>
    <row r="116" spans="2:8">
      <c r="B116" s="20" t="s">
        <v>107</v>
      </c>
      <c r="C116" s="28"/>
      <c r="D116" s="20" t="s">
        <v>107</v>
      </c>
      <c r="E116" s="76"/>
      <c r="F116" s="167"/>
      <c r="G116" s="41"/>
    </row>
    <row r="117" spans="2:8" ht="42.75">
      <c r="B117" s="20" t="s">
        <v>108</v>
      </c>
      <c r="C117" s="28"/>
      <c r="D117" s="20" t="s">
        <v>108</v>
      </c>
      <c r="E117" s="76"/>
      <c r="F117" s="167"/>
      <c r="G117" s="41"/>
    </row>
    <row r="118" spans="2:8" ht="42.75">
      <c r="B118" s="20" t="s">
        <v>109</v>
      </c>
      <c r="C118" s="28"/>
      <c r="D118" s="20" t="s">
        <v>109</v>
      </c>
      <c r="E118" s="76"/>
      <c r="F118" s="167"/>
      <c r="G118" s="41"/>
    </row>
    <row r="119" spans="2:8" ht="42.75">
      <c r="B119" s="20" t="s">
        <v>110</v>
      </c>
      <c r="C119" s="28"/>
      <c r="D119" s="20" t="s">
        <v>110</v>
      </c>
      <c r="E119" s="76"/>
      <c r="F119" s="167"/>
      <c r="G119" s="41"/>
    </row>
    <row r="120" spans="2:8">
      <c r="B120" s="20" t="s">
        <v>111</v>
      </c>
      <c r="C120" s="28"/>
      <c r="D120" s="20" t="s">
        <v>111</v>
      </c>
      <c r="E120" s="76"/>
      <c r="F120" s="167"/>
      <c r="G120" s="41"/>
    </row>
    <row r="121" spans="2:8">
      <c r="B121" s="20" t="s">
        <v>112</v>
      </c>
      <c r="C121" s="28"/>
      <c r="D121" s="20" t="s">
        <v>112</v>
      </c>
      <c r="E121" s="76"/>
      <c r="F121" s="167"/>
      <c r="G121" s="41"/>
    </row>
    <row r="122" spans="2:8">
      <c r="B122" s="23"/>
      <c r="C122" s="28"/>
      <c r="D122" s="23"/>
      <c r="E122" s="76"/>
      <c r="F122" s="167"/>
      <c r="G122" s="41"/>
    </row>
    <row r="123" spans="2:8">
      <c r="B123" s="29" t="s">
        <v>113</v>
      </c>
      <c r="C123" s="28"/>
      <c r="D123" s="29" t="s">
        <v>113</v>
      </c>
      <c r="E123" s="76"/>
      <c r="F123" s="167"/>
      <c r="G123" s="41"/>
    </row>
    <row r="124" spans="2:8" ht="57">
      <c r="B124" s="20" t="s">
        <v>114</v>
      </c>
      <c r="C124" s="28"/>
      <c r="D124" s="20" t="s">
        <v>114</v>
      </c>
      <c r="E124" s="76"/>
      <c r="F124" s="167"/>
      <c r="G124" s="41"/>
    </row>
    <row r="125" spans="2:8">
      <c r="B125" s="23"/>
      <c r="C125" s="28"/>
      <c r="D125" s="23"/>
      <c r="E125" s="76"/>
      <c r="F125" s="167"/>
      <c r="G125" s="41"/>
    </row>
    <row r="126" spans="2:8">
      <c r="B126" s="23"/>
      <c r="C126" s="28"/>
      <c r="D126" s="23"/>
      <c r="E126" s="76"/>
      <c r="F126" s="167"/>
      <c r="G126" s="41"/>
    </row>
    <row r="127" spans="2:8">
      <c r="B127" s="24" t="s">
        <v>115</v>
      </c>
      <c r="C127" s="28"/>
      <c r="D127" s="24" t="s">
        <v>115</v>
      </c>
      <c r="E127" s="76"/>
      <c r="F127" s="167"/>
      <c r="G127" s="41"/>
    </row>
    <row r="128" spans="2:8">
      <c r="B128" s="26" t="s">
        <v>116</v>
      </c>
      <c r="C128" s="28"/>
      <c r="D128" s="26" t="s">
        <v>116</v>
      </c>
      <c r="E128" s="76"/>
      <c r="F128" s="167"/>
      <c r="G128" s="41"/>
    </row>
    <row r="129" spans="1:7" ht="57">
      <c r="A129" s="4" t="s">
        <v>117</v>
      </c>
      <c r="B129" s="19" t="s">
        <v>118</v>
      </c>
      <c r="C129" s="28"/>
      <c r="D129" s="19" t="s">
        <v>118</v>
      </c>
      <c r="E129" s="76"/>
      <c r="F129" s="167"/>
      <c r="G129" s="41"/>
    </row>
    <row r="130" spans="1:7">
      <c r="B130" s="23"/>
      <c r="C130" s="28"/>
      <c r="D130" s="23"/>
      <c r="E130" s="76"/>
      <c r="F130" s="167"/>
      <c r="G130" s="41"/>
    </row>
    <row r="131" spans="1:7" ht="28.5">
      <c r="A131" s="3" t="s">
        <v>119</v>
      </c>
      <c r="B131" s="20" t="s">
        <v>120</v>
      </c>
      <c r="C131" s="28"/>
      <c r="D131" s="20" t="s">
        <v>120</v>
      </c>
      <c r="E131" s="76"/>
      <c r="F131" s="167"/>
      <c r="G131" s="41"/>
    </row>
    <row r="132" spans="1:7">
      <c r="B132" s="23"/>
      <c r="C132" s="28"/>
      <c r="D132" s="23"/>
      <c r="E132" s="76"/>
      <c r="F132" s="167"/>
      <c r="G132" s="41"/>
    </row>
    <row r="133" spans="1:7">
      <c r="B133" s="20" t="s">
        <v>121</v>
      </c>
      <c r="C133" s="28"/>
      <c r="D133" s="20" t="s">
        <v>121</v>
      </c>
      <c r="E133" s="76"/>
      <c r="F133" s="167"/>
      <c r="G133" s="41"/>
    </row>
    <row r="134" spans="1:7" ht="42.75">
      <c r="B134" s="20" t="s">
        <v>122</v>
      </c>
      <c r="C134" s="28"/>
      <c r="D134" s="20" t="s">
        <v>122</v>
      </c>
      <c r="E134" s="76"/>
      <c r="F134" s="167"/>
      <c r="G134" s="41"/>
    </row>
    <row r="135" spans="1:7">
      <c r="B135" s="20" t="s">
        <v>123</v>
      </c>
      <c r="C135" s="28"/>
      <c r="D135" s="20" t="s">
        <v>123</v>
      </c>
      <c r="E135" s="76"/>
      <c r="F135" s="167"/>
      <c r="G135" s="41"/>
    </row>
    <row r="136" spans="1:7" ht="57">
      <c r="B136" s="20" t="s">
        <v>124</v>
      </c>
      <c r="C136" s="28"/>
      <c r="D136" s="20" t="s">
        <v>124</v>
      </c>
      <c r="E136" s="76"/>
      <c r="F136" s="167"/>
      <c r="G136" s="41"/>
    </row>
    <row r="137" spans="1:7">
      <c r="B137" s="20" t="s">
        <v>125</v>
      </c>
      <c r="C137" s="28"/>
      <c r="D137" s="20" t="s">
        <v>125</v>
      </c>
      <c r="E137" s="76"/>
      <c r="F137" s="167"/>
      <c r="G137" s="41"/>
    </row>
    <row r="138" spans="1:7" ht="42.75">
      <c r="B138" s="20" t="s">
        <v>126</v>
      </c>
      <c r="C138" s="28"/>
      <c r="D138" s="20" t="s">
        <v>126</v>
      </c>
      <c r="E138" s="76"/>
      <c r="F138" s="167"/>
      <c r="G138" s="41"/>
    </row>
    <row r="139" spans="1:7">
      <c r="B139" s="20" t="s">
        <v>127</v>
      </c>
      <c r="C139" s="28"/>
      <c r="D139" s="20" t="s">
        <v>127</v>
      </c>
      <c r="E139" s="76"/>
      <c r="F139" s="167"/>
      <c r="G139" s="41"/>
    </row>
    <row r="140" spans="1:7" ht="28.5">
      <c r="B140" s="20" t="s">
        <v>128</v>
      </c>
      <c r="C140" s="28"/>
      <c r="D140" s="20" t="s">
        <v>128</v>
      </c>
      <c r="E140" s="76"/>
      <c r="F140" s="167"/>
      <c r="G140" s="41"/>
    </row>
    <row r="141" spans="1:7">
      <c r="B141" s="20" t="s">
        <v>129</v>
      </c>
      <c r="C141" s="28"/>
      <c r="D141" s="20" t="s">
        <v>129</v>
      </c>
      <c r="E141" s="76"/>
      <c r="F141" s="167"/>
      <c r="G141" s="41"/>
    </row>
    <row r="142" spans="1:7" ht="42.75">
      <c r="B142" s="20" t="s">
        <v>130</v>
      </c>
      <c r="C142" s="28"/>
      <c r="D142" s="20" t="s">
        <v>130</v>
      </c>
      <c r="E142" s="76"/>
      <c r="F142" s="167"/>
      <c r="G142" s="41"/>
    </row>
    <row r="143" spans="1:7">
      <c r="B143" s="20" t="s">
        <v>131</v>
      </c>
      <c r="C143" s="28"/>
      <c r="D143" s="20" t="s">
        <v>131</v>
      </c>
      <c r="E143" s="76"/>
      <c r="F143" s="167"/>
      <c r="G143" s="41"/>
    </row>
    <row r="144" spans="1:7" ht="28.5">
      <c r="B144" s="20" t="s">
        <v>132</v>
      </c>
      <c r="C144" s="28"/>
      <c r="D144" s="20" t="s">
        <v>132</v>
      </c>
      <c r="E144" s="76"/>
      <c r="F144" s="167"/>
      <c r="G144" s="41"/>
    </row>
    <row r="145" spans="1:8">
      <c r="B145" s="20" t="s">
        <v>133</v>
      </c>
      <c r="C145" s="28"/>
      <c r="D145" s="20" t="s">
        <v>133</v>
      </c>
      <c r="E145" s="76"/>
      <c r="F145" s="167"/>
      <c r="G145" s="41"/>
    </row>
    <row r="146" spans="1:8" ht="71.25">
      <c r="B146" s="20" t="s">
        <v>134</v>
      </c>
      <c r="C146" s="28"/>
      <c r="D146" s="20" t="s">
        <v>134</v>
      </c>
      <c r="E146" s="76"/>
      <c r="F146" s="167"/>
      <c r="G146" s="41"/>
    </row>
    <row r="147" spans="1:8">
      <c r="B147" s="20" t="s">
        <v>135</v>
      </c>
      <c r="C147" s="28"/>
      <c r="D147" s="20" t="s">
        <v>135</v>
      </c>
      <c r="E147" s="76"/>
      <c r="F147" s="167"/>
      <c r="G147" s="41"/>
    </row>
    <row r="148" spans="1:8">
      <c r="B148" s="20" t="s">
        <v>136</v>
      </c>
      <c r="C148" s="28"/>
      <c r="D148" s="20" t="s">
        <v>136</v>
      </c>
      <c r="E148" s="76"/>
      <c r="F148" s="167"/>
      <c r="G148" s="41"/>
    </row>
    <row r="149" spans="1:8">
      <c r="B149" s="27" t="s">
        <v>137</v>
      </c>
      <c r="C149" s="28"/>
      <c r="D149" s="27" t="s">
        <v>137</v>
      </c>
      <c r="E149" s="76"/>
      <c r="F149" s="167"/>
      <c r="G149" s="41"/>
    </row>
    <row r="150" spans="1:8">
      <c r="B150" s="27" t="s">
        <v>138</v>
      </c>
      <c r="C150" s="28"/>
      <c r="D150" s="27" t="s">
        <v>138</v>
      </c>
      <c r="E150" s="76"/>
      <c r="F150" s="167"/>
      <c r="G150" s="41"/>
    </row>
    <row r="151" spans="1:8">
      <c r="B151" s="20" t="s">
        <v>139</v>
      </c>
      <c r="C151" s="28"/>
      <c r="D151" s="20" t="s">
        <v>139</v>
      </c>
      <c r="E151" s="76"/>
      <c r="F151" s="167"/>
      <c r="G151" s="41"/>
    </row>
    <row r="152" spans="1:8">
      <c r="B152" s="20" t="s">
        <v>140</v>
      </c>
      <c r="C152" s="28"/>
      <c r="D152" s="20" t="s">
        <v>140</v>
      </c>
      <c r="E152" s="76"/>
      <c r="F152" s="167"/>
      <c r="G152" s="41"/>
    </row>
    <row r="153" spans="1:8" ht="28.5">
      <c r="B153" s="20" t="s">
        <v>141</v>
      </c>
      <c r="C153" s="28"/>
      <c r="D153" s="20" t="s">
        <v>141</v>
      </c>
      <c r="E153" s="76"/>
      <c r="F153" s="167"/>
      <c r="G153" s="41"/>
    </row>
    <row r="154" spans="1:8">
      <c r="B154" s="20" t="s">
        <v>142</v>
      </c>
      <c r="C154" s="28"/>
      <c r="D154" s="20" t="s">
        <v>142</v>
      </c>
      <c r="E154" s="76"/>
      <c r="F154" s="167"/>
      <c r="G154" s="41"/>
    </row>
    <row r="155" spans="1:8">
      <c r="B155" s="20" t="s">
        <v>143</v>
      </c>
      <c r="C155" s="28"/>
      <c r="D155" s="20" t="s">
        <v>143</v>
      </c>
      <c r="E155" s="76"/>
      <c r="F155" s="167"/>
      <c r="G155" s="41"/>
    </row>
    <row r="156" spans="1:8" ht="42.75">
      <c r="B156" s="20" t="s">
        <v>144</v>
      </c>
      <c r="C156" s="28"/>
      <c r="D156" s="20" t="s">
        <v>144</v>
      </c>
      <c r="E156" s="76"/>
      <c r="F156" s="167"/>
      <c r="G156" s="41"/>
    </row>
    <row r="157" spans="1:8" ht="28.5">
      <c r="B157" s="20" t="s">
        <v>145</v>
      </c>
      <c r="C157" s="28"/>
      <c r="D157" s="20" t="s">
        <v>145</v>
      </c>
      <c r="E157" s="76"/>
      <c r="F157" s="167"/>
      <c r="G157" s="41"/>
    </row>
    <row r="158" spans="1:8">
      <c r="B158" s="23"/>
      <c r="C158" s="28"/>
      <c r="D158" s="23"/>
      <c r="E158" s="76"/>
      <c r="F158" s="167"/>
      <c r="G158" s="41"/>
    </row>
    <row r="159" spans="1:8">
      <c r="B159" s="26" t="s">
        <v>146</v>
      </c>
      <c r="C159" s="28"/>
      <c r="D159" s="26" t="s">
        <v>146</v>
      </c>
      <c r="E159" s="76"/>
      <c r="F159" s="167"/>
      <c r="G159" s="41"/>
    </row>
    <row r="160" spans="1:8" ht="28.5">
      <c r="A160" s="4" t="s">
        <v>147</v>
      </c>
      <c r="B160" s="19" t="s">
        <v>148</v>
      </c>
      <c r="C160" s="103" t="s">
        <v>774</v>
      </c>
      <c r="D160" s="157" t="s">
        <v>931</v>
      </c>
      <c r="E160" s="103" t="s">
        <v>851</v>
      </c>
      <c r="F160" s="178" t="s">
        <v>988</v>
      </c>
      <c r="G160" s="41"/>
      <c r="H160" s="178"/>
    </row>
    <row r="161" spans="1:8">
      <c r="A161" s="61" t="s">
        <v>792</v>
      </c>
      <c r="B161" s="27" t="s">
        <v>149</v>
      </c>
      <c r="C161" s="104" t="s">
        <v>832</v>
      </c>
      <c r="D161" s="27" t="s">
        <v>149</v>
      </c>
      <c r="E161" s="76"/>
      <c r="F161" s="178" t="s">
        <v>988</v>
      </c>
      <c r="G161" s="41"/>
      <c r="H161" s="178"/>
    </row>
    <row r="162" spans="1:8">
      <c r="B162" s="27" t="s">
        <v>150</v>
      </c>
      <c r="C162" s="104" t="s">
        <v>833</v>
      </c>
      <c r="D162" s="27" t="s">
        <v>150</v>
      </c>
      <c r="E162" s="76"/>
      <c r="F162" s="167"/>
      <c r="G162" s="41"/>
    </row>
    <row r="163" spans="1:8">
      <c r="B163" s="27" t="s">
        <v>151</v>
      </c>
      <c r="C163" s="104" t="s">
        <v>834</v>
      </c>
      <c r="D163" s="27" t="s">
        <v>151</v>
      </c>
      <c r="E163" s="76"/>
      <c r="F163" s="167"/>
      <c r="G163" s="41"/>
    </row>
    <row r="164" spans="1:8">
      <c r="B164" s="27" t="s">
        <v>152</v>
      </c>
      <c r="C164" s="104" t="s">
        <v>835</v>
      </c>
      <c r="D164" s="27" t="s">
        <v>152</v>
      </c>
      <c r="E164" s="76"/>
      <c r="F164" s="167"/>
      <c r="G164" s="41"/>
    </row>
    <row r="165" spans="1:8" ht="28.5">
      <c r="B165" s="27" t="s">
        <v>153</v>
      </c>
      <c r="C165" s="104" t="s">
        <v>836</v>
      </c>
      <c r="D165" s="27" t="s">
        <v>153</v>
      </c>
      <c r="E165" s="76"/>
      <c r="F165" s="167"/>
      <c r="G165" s="41"/>
    </row>
    <row r="166" spans="1:8">
      <c r="B166" s="23"/>
      <c r="C166" s="28"/>
      <c r="D166" s="23"/>
      <c r="E166" s="76"/>
      <c r="F166" s="167"/>
      <c r="G166" s="41"/>
    </row>
    <row r="167" spans="1:8">
      <c r="B167" s="23"/>
      <c r="C167" s="28"/>
      <c r="D167" s="23"/>
      <c r="E167" s="76"/>
      <c r="F167" s="167"/>
      <c r="G167" s="41"/>
    </row>
    <row r="168" spans="1:8">
      <c r="B168" s="24" t="s">
        <v>154</v>
      </c>
      <c r="C168" s="28"/>
      <c r="D168" s="24" t="s">
        <v>154</v>
      </c>
      <c r="E168" s="76"/>
      <c r="F168" s="167"/>
      <c r="G168" s="41"/>
    </row>
    <row r="169" spans="1:8">
      <c r="B169" s="26" t="s">
        <v>155</v>
      </c>
      <c r="C169" s="28"/>
      <c r="D169" s="26" t="s">
        <v>155</v>
      </c>
      <c r="E169" s="76"/>
      <c r="F169" s="167"/>
      <c r="G169" s="41"/>
    </row>
    <row r="170" spans="1:8">
      <c r="A170" s="4" t="s">
        <v>156</v>
      </c>
      <c r="B170" s="19" t="s">
        <v>157</v>
      </c>
      <c r="C170" s="28"/>
      <c r="D170" s="19" t="s">
        <v>157</v>
      </c>
      <c r="E170" s="76"/>
      <c r="F170" s="167"/>
      <c r="G170" s="41"/>
    </row>
    <row r="171" spans="1:8" ht="57">
      <c r="B171" s="19" t="s">
        <v>158</v>
      </c>
      <c r="C171" s="28"/>
      <c r="D171" s="19" t="s">
        <v>158</v>
      </c>
      <c r="E171" s="76"/>
      <c r="F171" s="167"/>
      <c r="G171" s="41"/>
    </row>
    <row r="172" spans="1:8" ht="57">
      <c r="B172" s="19" t="s">
        <v>159</v>
      </c>
      <c r="C172" s="28"/>
      <c r="D172" s="19" t="s">
        <v>159</v>
      </c>
      <c r="E172" s="76"/>
      <c r="F172" s="167"/>
      <c r="G172" s="41"/>
    </row>
    <row r="173" spans="1:8">
      <c r="B173" s="23"/>
      <c r="C173" s="28"/>
      <c r="D173" s="23"/>
      <c r="E173" s="76"/>
      <c r="F173" s="167"/>
      <c r="G173" s="41"/>
    </row>
    <row r="174" spans="1:8" ht="71.25">
      <c r="A174" s="4" t="s">
        <v>160</v>
      </c>
      <c r="B174" s="19" t="s">
        <v>161</v>
      </c>
      <c r="C174" s="28"/>
      <c r="D174" s="19" t="s">
        <v>161</v>
      </c>
      <c r="E174" s="76"/>
      <c r="F174" s="167"/>
      <c r="G174" s="41"/>
    </row>
    <row r="175" spans="1:8" ht="42.75">
      <c r="B175" s="19" t="s">
        <v>162</v>
      </c>
      <c r="C175" s="28"/>
      <c r="D175" s="19" t="s">
        <v>162</v>
      </c>
      <c r="E175" s="76"/>
      <c r="F175" s="167"/>
      <c r="G175" s="41"/>
    </row>
    <row r="176" spans="1:8" ht="42.75">
      <c r="B176" s="19" t="s">
        <v>163</v>
      </c>
      <c r="C176" s="28"/>
      <c r="D176" s="19" t="s">
        <v>163</v>
      </c>
      <c r="E176" s="76"/>
      <c r="F176" s="167"/>
      <c r="G176" s="41"/>
    </row>
    <row r="177" spans="1:8">
      <c r="B177" s="23"/>
      <c r="C177" s="28"/>
      <c r="D177" s="23"/>
      <c r="E177" s="76"/>
      <c r="F177" s="167"/>
      <c r="G177" s="41"/>
    </row>
    <row r="178" spans="1:8" ht="57">
      <c r="A178" s="4" t="s">
        <v>164</v>
      </c>
      <c r="B178" s="19" t="s">
        <v>165</v>
      </c>
      <c r="C178" s="28"/>
      <c r="D178" s="19" t="s">
        <v>165</v>
      </c>
      <c r="E178" s="76"/>
      <c r="F178" s="167"/>
      <c r="G178" s="41"/>
    </row>
    <row r="179" spans="1:8">
      <c r="B179" s="23"/>
      <c r="C179" s="28"/>
      <c r="D179" s="23"/>
      <c r="E179" s="76"/>
      <c r="F179" s="167"/>
      <c r="G179" s="41"/>
    </row>
    <row r="180" spans="1:8" ht="28.5">
      <c r="A180" s="4" t="s">
        <v>166</v>
      </c>
      <c r="B180" s="19" t="s">
        <v>167</v>
      </c>
      <c r="C180" s="28"/>
      <c r="D180" s="19" t="s">
        <v>167</v>
      </c>
      <c r="E180" s="76"/>
      <c r="F180" s="167"/>
      <c r="G180" s="41"/>
    </row>
    <row r="181" spans="1:8">
      <c r="B181" s="23"/>
      <c r="C181" s="28"/>
      <c r="D181" s="23"/>
      <c r="E181" s="76"/>
      <c r="F181" s="167"/>
      <c r="G181" s="161" t="s">
        <v>990</v>
      </c>
    </row>
    <row r="182" spans="1:8">
      <c r="B182" s="26" t="s">
        <v>168</v>
      </c>
      <c r="C182" s="86" t="s">
        <v>793</v>
      </c>
      <c r="D182" s="26" t="s">
        <v>168</v>
      </c>
      <c r="E182" s="71" t="s">
        <v>740</v>
      </c>
      <c r="F182" s="178" t="s">
        <v>988</v>
      </c>
      <c r="G182" s="41" t="s">
        <v>863</v>
      </c>
      <c r="H182" s="178"/>
    </row>
    <row r="183" spans="1:8" ht="71.25">
      <c r="A183" s="4" t="s">
        <v>169</v>
      </c>
      <c r="B183" s="19" t="s">
        <v>170</v>
      </c>
      <c r="C183" s="49"/>
      <c r="D183" s="19" t="s">
        <v>933</v>
      </c>
      <c r="E183" s="84"/>
      <c r="F183" s="169"/>
      <c r="G183" s="22" t="s">
        <v>741</v>
      </c>
    </row>
    <row r="184" spans="1:8" ht="85.5">
      <c r="B184" s="19" t="s">
        <v>171</v>
      </c>
      <c r="C184" s="28"/>
      <c r="D184" s="19" t="s">
        <v>934</v>
      </c>
      <c r="E184" s="76"/>
      <c r="F184" s="167"/>
      <c r="G184" s="41"/>
    </row>
    <row r="185" spans="1:8">
      <c r="B185" s="23"/>
      <c r="C185" s="28"/>
      <c r="D185" s="23"/>
      <c r="E185" s="76"/>
      <c r="F185" s="167"/>
      <c r="G185" s="41"/>
    </row>
    <row r="186" spans="1:8">
      <c r="B186" s="26" t="s">
        <v>172</v>
      </c>
      <c r="C186" s="28"/>
      <c r="D186" s="26" t="s">
        <v>172</v>
      </c>
      <c r="E186" s="76"/>
      <c r="F186" s="167"/>
      <c r="G186" s="41"/>
    </row>
    <row r="187" spans="1:8" ht="42.75">
      <c r="A187" s="4" t="s">
        <v>173</v>
      </c>
      <c r="B187" s="19" t="s">
        <v>174</v>
      </c>
      <c r="C187" s="28"/>
      <c r="D187" s="19" t="s">
        <v>174</v>
      </c>
      <c r="E187" s="76"/>
      <c r="F187" s="167"/>
      <c r="G187" s="41"/>
    </row>
    <row r="188" spans="1:8" ht="42.75">
      <c r="B188" s="19" t="s">
        <v>175</v>
      </c>
      <c r="C188" s="28"/>
      <c r="D188" s="19" t="s">
        <v>175</v>
      </c>
      <c r="E188" s="76"/>
      <c r="F188" s="167"/>
      <c r="G188" s="41"/>
    </row>
    <row r="189" spans="1:8">
      <c r="B189" s="23"/>
      <c r="C189" s="28"/>
      <c r="D189" s="23"/>
      <c r="E189" s="76"/>
      <c r="F189" s="167"/>
      <c r="G189" s="41"/>
    </row>
    <row r="190" spans="1:8">
      <c r="A190" s="3" t="s">
        <v>176</v>
      </c>
      <c r="B190" s="19" t="s">
        <v>177</v>
      </c>
      <c r="C190" s="28"/>
      <c r="D190" s="19" t="s">
        <v>177</v>
      </c>
      <c r="E190" s="47"/>
      <c r="F190" s="171"/>
      <c r="G190" s="47"/>
    </row>
    <row r="191" spans="1:8">
      <c r="B191" s="19" t="s">
        <v>178</v>
      </c>
      <c r="C191" s="28"/>
      <c r="D191" s="19" t="s">
        <v>178</v>
      </c>
      <c r="E191" s="47"/>
      <c r="F191" s="171"/>
      <c r="G191" s="47"/>
    </row>
    <row r="192" spans="1:8">
      <c r="B192" s="19" t="s">
        <v>179</v>
      </c>
      <c r="C192" s="28"/>
      <c r="D192" s="19" t="s">
        <v>179</v>
      </c>
      <c r="E192" s="47"/>
      <c r="F192" s="171"/>
      <c r="G192" s="47"/>
    </row>
    <row r="193" spans="1:7">
      <c r="B193" s="19" t="s">
        <v>180</v>
      </c>
      <c r="C193" s="28"/>
      <c r="D193" s="19" t="s">
        <v>180</v>
      </c>
      <c r="E193" s="47"/>
      <c r="F193" s="171"/>
      <c r="G193" s="47"/>
    </row>
    <row r="194" spans="1:7">
      <c r="B194" s="19" t="s">
        <v>181</v>
      </c>
      <c r="C194" s="28"/>
      <c r="D194" s="19" t="s">
        <v>181</v>
      </c>
      <c r="E194" s="47"/>
      <c r="F194" s="171"/>
      <c r="G194" s="47"/>
    </row>
    <row r="195" spans="1:7">
      <c r="B195" s="19" t="s">
        <v>182</v>
      </c>
      <c r="C195" s="28"/>
      <c r="D195" s="19" t="s">
        <v>182</v>
      </c>
      <c r="E195" s="47"/>
      <c r="F195" s="171"/>
      <c r="G195" s="47"/>
    </row>
    <row r="196" spans="1:7">
      <c r="B196" s="19" t="s">
        <v>183</v>
      </c>
      <c r="C196" s="28"/>
      <c r="D196" s="19" t="s">
        <v>183</v>
      </c>
      <c r="E196" s="47"/>
      <c r="F196" s="171"/>
      <c r="G196" s="47"/>
    </row>
    <row r="197" spans="1:7">
      <c r="B197" s="23"/>
      <c r="C197" s="28"/>
      <c r="D197" s="23"/>
      <c r="E197" s="76"/>
      <c r="F197" s="167"/>
      <c r="G197" s="41"/>
    </row>
    <row r="198" spans="1:7">
      <c r="B198" s="26" t="s">
        <v>184</v>
      </c>
      <c r="C198" s="28"/>
      <c r="D198" s="26" t="s">
        <v>184</v>
      </c>
      <c r="E198" s="76"/>
      <c r="F198" s="167"/>
      <c r="G198" s="41"/>
    </row>
    <row r="199" spans="1:7" ht="42.75">
      <c r="A199" s="4" t="s">
        <v>185</v>
      </c>
      <c r="B199" s="19" t="s">
        <v>186</v>
      </c>
      <c r="C199" s="28"/>
      <c r="D199" s="19" t="s">
        <v>186</v>
      </c>
      <c r="E199" s="76"/>
      <c r="F199" s="167"/>
      <c r="G199" s="41"/>
    </row>
    <row r="200" spans="1:7">
      <c r="B200" s="19" t="s">
        <v>187</v>
      </c>
      <c r="C200" s="28"/>
      <c r="D200" s="19" t="s">
        <v>187</v>
      </c>
      <c r="E200" s="76"/>
      <c r="F200" s="167"/>
      <c r="G200" s="41"/>
    </row>
    <row r="201" spans="1:7">
      <c r="B201" s="23"/>
      <c r="C201" s="28"/>
      <c r="D201" s="23"/>
      <c r="E201" s="76"/>
      <c r="F201" s="167"/>
      <c r="G201" s="41"/>
    </row>
    <row r="202" spans="1:7" ht="71.25">
      <c r="A202" s="3" t="s">
        <v>188</v>
      </c>
      <c r="B202" s="20" t="s">
        <v>189</v>
      </c>
      <c r="C202" s="28"/>
      <c r="D202" s="20" t="s">
        <v>189</v>
      </c>
      <c r="E202" s="76"/>
      <c r="F202" s="167"/>
      <c r="G202" s="41"/>
    </row>
    <row r="203" spans="1:7">
      <c r="B203" s="27" t="s">
        <v>190</v>
      </c>
      <c r="C203" s="28"/>
      <c r="D203" s="27" t="s">
        <v>190</v>
      </c>
      <c r="E203" s="76"/>
      <c r="F203" s="167"/>
      <c r="G203" s="41"/>
    </row>
    <row r="204" spans="1:7" ht="42.75">
      <c r="B204" s="27" t="s">
        <v>191</v>
      </c>
      <c r="C204" s="28"/>
      <c r="D204" s="27" t="s">
        <v>191</v>
      </c>
      <c r="E204" s="76"/>
      <c r="F204" s="167"/>
      <c r="G204" s="41"/>
    </row>
    <row r="205" spans="1:7" ht="28.5">
      <c r="B205" s="20" t="s">
        <v>192</v>
      </c>
      <c r="C205" s="28"/>
      <c r="D205" s="20" t="s">
        <v>192</v>
      </c>
      <c r="E205" s="76"/>
      <c r="F205" s="167"/>
      <c r="G205" s="41"/>
    </row>
    <row r="206" spans="1:7">
      <c r="B206" s="20" t="s">
        <v>193</v>
      </c>
      <c r="C206" s="28"/>
      <c r="D206" s="20" t="s">
        <v>193</v>
      </c>
      <c r="E206" s="76"/>
      <c r="F206" s="167"/>
      <c r="G206" s="41"/>
    </row>
    <row r="207" spans="1:7">
      <c r="B207" s="20" t="s">
        <v>194</v>
      </c>
      <c r="C207" s="28"/>
      <c r="D207" s="20" t="s">
        <v>194</v>
      </c>
      <c r="E207" s="76"/>
      <c r="F207" s="167"/>
      <c r="G207" s="41"/>
    </row>
    <row r="208" spans="1:7" ht="28.5">
      <c r="B208" s="20" t="s">
        <v>195</v>
      </c>
      <c r="C208" s="28"/>
      <c r="D208" s="20" t="s">
        <v>195</v>
      </c>
      <c r="E208" s="76"/>
      <c r="F208" s="167"/>
      <c r="G208" s="41"/>
    </row>
    <row r="209" spans="1:7">
      <c r="B209" s="20" t="s">
        <v>196</v>
      </c>
      <c r="C209" s="28"/>
      <c r="D209" s="20" t="s">
        <v>196</v>
      </c>
      <c r="E209" s="76"/>
      <c r="F209" s="167"/>
      <c r="G209" s="41"/>
    </row>
    <row r="210" spans="1:7">
      <c r="B210" s="20" t="s">
        <v>197</v>
      </c>
      <c r="C210" s="28"/>
      <c r="D210" s="20" t="s">
        <v>197</v>
      </c>
      <c r="E210" s="76"/>
      <c r="F210" s="167"/>
      <c r="G210" s="41"/>
    </row>
    <row r="211" spans="1:7">
      <c r="B211" s="20" t="s">
        <v>198</v>
      </c>
      <c r="C211" s="28"/>
      <c r="D211" s="20" t="s">
        <v>198</v>
      </c>
      <c r="E211" s="76"/>
      <c r="F211" s="167"/>
      <c r="G211" s="41"/>
    </row>
    <row r="212" spans="1:7">
      <c r="B212" s="20" t="s">
        <v>199</v>
      </c>
      <c r="C212" s="28"/>
      <c r="D212" s="20" t="s">
        <v>199</v>
      </c>
      <c r="E212" s="76"/>
      <c r="F212" s="167"/>
      <c r="G212" s="41"/>
    </row>
    <row r="213" spans="1:7">
      <c r="B213" s="20" t="s">
        <v>200</v>
      </c>
      <c r="C213" s="28"/>
      <c r="D213" s="20" t="s">
        <v>200</v>
      </c>
      <c r="E213" s="76"/>
      <c r="F213" s="167"/>
      <c r="G213" s="41"/>
    </row>
    <row r="214" spans="1:7" ht="28.5">
      <c r="B214" s="20" t="s">
        <v>201</v>
      </c>
      <c r="C214" s="28"/>
      <c r="D214" s="20" t="s">
        <v>201</v>
      </c>
      <c r="E214" s="76"/>
      <c r="F214" s="167"/>
      <c r="G214" s="41"/>
    </row>
    <row r="215" spans="1:7">
      <c r="B215" s="20" t="s">
        <v>202</v>
      </c>
      <c r="C215" s="28"/>
      <c r="D215" s="20" t="s">
        <v>202</v>
      </c>
      <c r="E215" s="76"/>
      <c r="F215" s="167"/>
      <c r="G215" s="41"/>
    </row>
    <row r="216" spans="1:7">
      <c r="B216" s="20" t="s">
        <v>203</v>
      </c>
      <c r="C216" s="28"/>
      <c r="D216" s="20" t="s">
        <v>203</v>
      </c>
      <c r="E216" s="76"/>
      <c r="F216" s="167"/>
      <c r="G216" s="41"/>
    </row>
    <row r="217" spans="1:7">
      <c r="B217" s="23"/>
      <c r="C217" s="28"/>
      <c r="D217" s="23"/>
      <c r="E217" s="76"/>
      <c r="F217" s="167"/>
      <c r="G217" s="41"/>
    </row>
    <row r="218" spans="1:7" ht="28.5">
      <c r="A218" s="4" t="s">
        <v>204</v>
      </c>
      <c r="B218" s="19" t="s">
        <v>205</v>
      </c>
      <c r="C218" s="28"/>
      <c r="D218" s="19" t="s">
        <v>205</v>
      </c>
      <c r="E218" s="76"/>
      <c r="F218" s="167"/>
      <c r="G218" s="41"/>
    </row>
    <row r="219" spans="1:7">
      <c r="B219" s="27" t="s">
        <v>206</v>
      </c>
      <c r="C219" s="28"/>
      <c r="D219" s="27" t="s">
        <v>206</v>
      </c>
      <c r="E219" s="76"/>
      <c r="F219" s="167"/>
      <c r="G219" s="41"/>
    </row>
    <row r="220" spans="1:7">
      <c r="B220" s="27" t="s">
        <v>207</v>
      </c>
      <c r="C220" s="28"/>
      <c r="D220" s="27" t="s">
        <v>207</v>
      </c>
      <c r="E220" s="76"/>
      <c r="F220" s="167"/>
      <c r="G220" s="41"/>
    </row>
    <row r="221" spans="1:7" ht="28.5">
      <c r="B221" s="27" t="s">
        <v>208</v>
      </c>
      <c r="C221" s="28"/>
      <c r="D221" s="27" t="s">
        <v>208</v>
      </c>
      <c r="E221" s="76"/>
      <c r="F221" s="167"/>
      <c r="G221" s="41"/>
    </row>
    <row r="222" spans="1:7">
      <c r="B222" s="27" t="s">
        <v>209</v>
      </c>
      <c r="C222" s="28"/>
      <c r="D222" s="27" t="s">
        <v>209</v>
      </c>
      <c r="E222" s="76"/>
      <c r="F222" s="167"/>
      <c r="G222" s="41"/>
    </row>
    <row r="223" spans="1:7">
      <c r="B223" s="23"/>
      <c r="C223" s="28"/>
      <c r="D223" s="23"/>
      <c r="E223" s="76"/>
      <c r="F223" s="167"/>
      <c r="G223" s="41"/>
    </row>
    <row r="224" spans="1:7" ht="42.75">
      <c r="A224" s="4" t="s">
        <v>210</v>
      </c>
      <c r="B224" s="19" t="s">
        <v>211</v>
      </c>
      <c r="C224" s="28"/>
      <c r="D224" s="19" t="s">
        <v>211</v>
      </c>
      <c r="E224" s="76"/>
      <c r="F224" s="167"/>
      <c r="G224" s="41"/>
    </row>
    <row r="225" spans="1:8">
      <c r="B225" s="19" t="s">
        <v>212</v>
      </c>
      <c r="C225" s="28"/>
      <c r="D225" s="19" t="s">
        <v>212</v>
      </c>
      <c r="E225" s="76"/>
      <c r="F225" s="167"/>
      <c r="G225" s="41"/>
    </row>
    <row r="226" spans="1:8">
      <c r="B226" s="23"/>
      <c r="C226" s="28"/>
      <c r="D226" s="23"/>
      <c r="E226" s="76"/>
      <c r="F226" s="167"/>
      <c r="G226" s="41"/>
    </row>
    <row r="227" spans="1:8">
      <c r="B227" s="26" t="s">
        <v>213</v>
      </c>
      <c r="C227" s="28"/>
      <c r="D227" s="26" t="s">
        <v>213</v>
      </c>
      <c r="E227" s="76"/>
      <c r="F227" s="167"/>
      <c r="G227" s="41"/>
    </row>
    <row r="228" spans="1:8" ht="28.5">
      <c r="A228" s="4" t="s">
        <v>214</v>
      </c>
      <c r="B228" s="19" t="s">
        <v>215</v>
      </c>
      <c r="C228" s="28"/>
      <c r="D228" s="19" t="s">
        <v>215</v>
      </c>
      <c r="E228" s="76"/>
      <c r="F228" s="167"/>
      <c r="G228" s="41"/>
    </row>
    <row r="229" spans="1:8">
      <c r="B229" s="23"/>
      <c r="C229" s="28"/>
      <c r="D229" s="23"/>
      <c r="E229" s="76"/>
      <c r="F229" s="167"/>
      <c r="G229" s="41"/>
    </row>
    <row r="230" spans="1:8" ht="57">
      <c r="A230" s="3" t="s">
        <v>216</v>
      </c>
      <c r="B230" s="20" t="s">
        <v>217</v>
      </c>
      <c r="C230" s="28"/>
      <c r="D230" s="20" t="s">
        <v>217</v>
      </c>
      <c r="E230" s="76"/>
      <c r="F230" s="167"/>
      <c r="G230" s="41"/>
    </row>
    <row r="231" spans="1:8" ht="71.25">
      <c r="B231" s="20" t="s">
        <v>218</v>
      </c>
      <c r="C231" s="28"/>
      <c r="D231" s="20" t="s">
        <v>218</v>
      </c>
      <c r="E231" s="76"/>
      <c r="F231" s="167"/>
      <c r="G231" s="41"/>
    </row>
    <row r="232" spans="1:8">
      <c r="B232" s="23"/>
      <c r="C232" s="28"/>
      <c r="D232" s="23"/>
      <c r="E232" s="76"/>
      <c r="F232" s="167"/>
      <c r="G232" s="41"/>
    </row>
    <row r="233" spans="1:8" ht="28.5">
      <c r="A233" s="4" t="s">
        <v>219</v>
      </c>
      <c r="B233" s="19" t="s">
        <v>220</v>
      </c>
      <c r="C233" s="28"/>
      <c r="D233" s="19" t="s">
        <v>220</v>
      </c>
      <c r="E233" s="76"/>
      <c r="F233" s="167"/>
      <c r="G233" s="41"/>
    </row>
    <row r="234" spans="1:8" ht="42.75">
      <c r="B234" s="19" t="s">
        <v>221</v>
      </c>
      <c r="C234" s="28"/>
      <c r="D234" s="19" t="s">
        <v>221</v>
      </c>
      <c r="E234" s="76"/>
      <c r="F234" s="167"/>
      <c r="G234" s="41"/>
    </row>
    <row r="235" spans="1:8">
      <c r="B235" s="19" t="s">
        <v>222</v>
      </c>
      <c r="C235" s="28"/>
      <c r="D235" s="19" t="s">
        <v>222</v>
      </c>
      <c r="E235" s="76"/>
      <c r="F235" s="167"/>
      <c r="G235" s="41"/>
    </row>
    <row r="236" spans="1:8">
      <c r="B236" s="19" t="s">
        <v>223</v>
      </c>
      <c r="C236" s="28"/>
      <c r="D236" s="19" t="s">
        <v>223</v>
      </c>
      <c r="E236" s="76"/>
      <c r="F236" s="167"/>
      <c r="G236" s="41"/>
    </row>
    <row r="237" spans="1:8">
      <c r="B237" s="23"/>
      <c r="C237" s="28"/>
      <c r="D237" s="23"/>
      <c r="E237" s="76"/>
      <c r="F237" s="167"/>
      <c r="G237" s="41"/>
    </row>
    <row r="238" spans="1:8" ht="42.75">
      <c r="A238" s="3" t="s">
        <v>224</v>
      </c>
      <c r="B238" s="20" t="s">
        <v>225</v>
      </c>
      <c r="C238" s="28"/>
      <c r="D238" s="160" t="s">
        <v>938</v>
      </c>
      <c r="E238" s="76"/>
      <c r="F238" s="167"/>
      <c r="G238" s="41"/>
    </row>
    <row r="239" spans="1:8" ht="28.5">
      <c r="B239" s="20" t="s">
        <v>226</v>
      </c>
      <c r="C239" s="28"/>
      <c r="D239" s="20" t="s">
        <v>937</v>
      </c>
      <c r="E239" s="76"/>
      <c r="F239" s="167"/>
      <c r="G239" s="41"/>
    </row>
    <row r="240" spans="1:8" ht="57">
      <c r="B240" s="20" t="s">
        <v>227</v>
      </c>
      <c r="C240" s="57" t="s">
        <v>852</v>
      </c>
      <c r="D240" s="20" t="s">
        <v>935</v>
      </c>
      <c r="E240" s="57" t="s">
        <v>853</v>
      </c>
      <c r="F240" s="178" t="s">
        <v>988</v>
      </c>
      <c r="G240" s="41"/>
      <c r="H240" s="178"/>
    </row>
    <row r="241" spans="1:7" ht="42.75">
      <c r="B241" s="20" t="s">
        <v>228</v>
      </c>
      <c r="C241" s="28"/>
      <c r="D241" s="159" t="s">
        <v>936</v>
      </c>
      <c r="E241" s="76"/>
      <c r="F241" s="167"/>
      <c r="G241" s="41"/>
    </row>
    <row r="242" spans="1:7">
      <c r="B242" s="23"/>
      <c r="C242" s="28"/>
      <c r="D242" s="23"/>
      <c r="E242" s="76"/>
      <c r="F242" s="167"/>
      <c r="G242" s="41"/>
    </row>
    <row r="243" spans="1:7" ht="42.75">
      <c r="A243" s="4" t="s">
        <v>229</v>
      </c>
      <c r="B243" s="19" t="s">
        <v>230</v>
      </c>
      <c r="C243" s="28"/>
      <c r="D243" s="19" t="s">
        <v>230</v>
      </c>
      <c r="E243" s="76"/>
      <c r="F243" s="167"/>
      <c r="G243" s="41"/>
    </row>
    <row r="244" spans="1:7" ht="28.5">
      <c r="B244" s="19" t="s">
        <v>231</v>
      </c>
      <c r="C244" s="28"/>
      <c r="D244" s="19" t="s">
        <v>231</v>
      </c>
      <c r="E244" s="76"/>
      <c r="F244" s="167"/>
      <c r="G244" s="41"/>
    </row>
    <row r="245" spans="1:7">
      <c r="B245" s="23"/>
      <c r="C245" s="28"/>
      <c r="D245" s="23"/>
      <c r="E245" s="76"/>
      <c r="F245" s="167"/>
      <c r="G245" s="41"/>
    </row>
    <row r="246" spans="1:7">
      <c r="B246" s="26" t="s">
        <v>232</v>
      </c>
      <c r="C246" s="28"/>
      <c r="D246" s="26" t="s">
        <v>941</v>
      </c>
      <c r="E246" s="76"/>
      <c r="F246" s="167"/>
      <c r="G246" s="41"/>
    </row>
    <row r="247" spans="1:7">
      <c r="A247" s="4" t="s">
        <v>233</v>
      </c>
      <c r="B247" s="19" t="s">
        <v>234</v>
      </c>
      <c r="C247" s="28"/>
      <c r="D247" s="157" t="s">
        <v>940</v>
      </c>
      <c r="E247" s="76"/>
      <c r="F247" s="167"/>
      <c r="G247" s="41"/>
    </row>
    <row r="248" spans="1:7" ht="28.5">
      <c r="B248" s="27" t="s">
        <v>235</v>
      </c>
      <c r="C248" s="28"/>
      <c r="D248" s="27" t="s">
        <v>942</v>
      </c>
      <c r="E248" s="76"/>
      <c r="F248" s="167"/>
      <c r="G248" s="41"/>
    </row>
    <row r="249" spans="1:7">
      <c r="B249" s="27" t="s">
        <v>236</v>
      </c>
      <c r="C249" s="28"/>
      <c r="D249" s="27" t="s">
        <v>943</v>
      </c>
      <c r="E249" s="76"/>
      <c r="F249" s="167"/>
      <c r="G249" s="41"/>
    </row>
    <row r="250" spans="1:7">
      <c r="B250" s="27" t="s">
        <v>237</v>
      </c>
      <c r="C250" s="28"/>
      <c r="D250" s="27" t="s">
        <v>944</v>
      </c>
      <c r="E250" s="76"/>
      <c r="F250" s="167"/>
      <c r="G250" s="161" t="s">
        <v>992</v>
      </c>
    </row>
    <row r="251" spans="1:7" ht="114.75">
      <c r="B251" s="27" t="s">
        <v>238</v>
      </c>
      <c r="C251" s="105"/>
      <c r="D251" s="27" t="s">
        <v>939</v>
      </c>
      <c r="E251" s="90" t="s">
        <v>742</v>
      </c>
      <c r="F251" s="179" t="s">
        <v>991</v>
      </c>
      <c r="G251" s="41" t="s">
        <v>775</v>
      </c>
    </row>
    <row r="252" spans="1:7">
      <c r="B252" s="19" t="s">
        <v>239</v>
      </c>
      <c r="C252" s="28"/>
      <c r="D252" s="19" t="s">
        <v>239</v>
      </c>
      <c r="E252" s="76"/>
      <c r="F252" s="167"/>
      <c r="G252" s="41"/>
    </row>
    <row r="253" spans="1:7">
      <c r="B253" s="27" t="s">
        <v>240</v>
      </c>
      <c r="C253" s="28"/>
      <c r="D253" s="27" t="s">
        <v>240</v>
      </c>
      <c r="E253" s="76"/>
      <c r="F253" s="167"/>
      <c r="G253" s="41"/>
    </row>
    <row r="254" spans="1:7">
      <c r="B254" s="27" t="s">
        <v>241</v>
      </c>
      <c r="C254" s="28"/>
      <c r="D254" s="27" t="s">
        <v>241</v>
      </c>
      <c r="E254" s="76"/>
      <c r="F254" s="167"/>
      <c r="G254" s="41"/>
    </row>
    <row r="255" spans="1:7">
      <c r="B255" s="27" t="s">
        <v>242</v>
      </c>
      <c r="C255" s="28"/>
      <c r="D255" s="27" t="s">
        <v>242</v>
      </c>
      <c r="E255" s="76"/>
      <c r="F255" s="167"/>
      <c r="G255" s="41"/>
    </row>
    <row r="256" spans="1:7">
      <c r="B256" s="27" t="s">
        <v>243</v>
      </c>
      <c r="C256" s="28"/>
      <c r="D256" s="27" t="s">
        <v>243</v>
      </c>
      <c r="E256" s="76"/>
      <c r="F256" s="167"/>
      <c r="G256" s="41"/>
    </row>
    <row r="257" spans="1:7">
      <c r="B257" s="27" t="s">
        <v>244</v>
      </c>
      <c r="C257" s="28"/>
      <c r="D257" s="27" t="s">
        <v>244</v>
      </c>
      <c r="E257" s="76"/>
      <c r="F257" s="167"/>
      <c r="G257" s="41"/>
    </row>
    <row r="258" spans="1:7" ht="28.5">
      <c r="B258" s="19" t="s">
        <v>245</v>
      </c>
      <c r="C258" s="28"/>
      <c r="D258" s="19" t="s">
        <v>245</v>
      </c>
      <c r="E258" s="76"/>
      <c r="F258" s="167"/>
      <c r="G258" s="41"/>
    </row>
    <row r="259" spans="1:7" ht="28.5">
      <c r="B259" s="19" t="s">
        <v>246</v>
      </c>
      <c r="C259" s="28"/>
      <c r="D259" s="19" t="s">
        <v>246</v>
      </c>
      <c r="E259" s="76"/>
      <c r="F259" s="167"/>
      <c r="G259" s="41"/>
    </row>
    <row r="260" spans="1:7" ht="28.5">
      <c r="B260" s="19" t="s">
        <v>247</v>
      </c>
      <c r="C260" s="28"/>
      <c r="D260" s="19" t="s">
        <v>247</v>
      </c>
      <c r="E260" s="76"/>
      <c r="F260" s="167"/>
      <c r="G260" s="41"/>
    </row>
    <row r="261" spans="1:7" ht="28.5">
      <c r="B261" s="19" t="s">
        <v>248</v>
      </c>
      <c r="C261" s="28"/>
      <c r="D261" s="19" t="s">
        <v>248</v>
      </c>
      <c r="E261" s="76"/>
      <c r="F261" s="167"/>
      <c r="G261" s="41"/>
    </row>
    <row r="262" spans="1:7">
      <c r="B262" s="27" t="s">
        <v>249</v>
      </c>
      <c r="C262" s="28"/>
      <c r="D262" s="27" t="s">
        <v>249</v>
      </c>
      <c r="E262" s="76"/>
      <c r="F262" s="167"/>
      <c r="G262" s="41"/>
    </row>
    <row r="263" spans="1:7">
      <c r="B263" s="27" t="s">
        <v>207</v>
      </c>
      <c r="C263" s="28"/>
      <c r="D263" s="27" t="s">
        <v>207</v>
      </c>
      <c r="E263" s="76"/>
      <c r="F263" s="167"/>
      <c r="G263" s="41"/>
    </row>
    <row r="264" spans="1:7">
      <c r="B264" s="27" t="s">
        <v>250</v>
      </c>
      <c r="C264" s="28"/>
      <c r="D264" s="27" t="s">
        <v>250</v>
      </c>
      <c r="E264" s="76"/>
      <c r="F264" s="167"/>
      <c r="G264" s="41"/>
    </row>
    <row r="265" spans="1:7">
      <c r="B265" s="27" t="s">
        <v>251</v>
      </c>
      <c r="C265" s="28"/>
      <c r="D265" s="27" t="s">
        <v>251</v>
      </c>
      <c r="E265" s="76"/>
      <c r="F265" s="167"/>
      <c r="G265" s="41"/>
    </row>
    <row r="266" spans="1:7" ht="42.75">
      <c r="B266" s="19" t="s">
        <v>252</v>
      </c>
      <c r="C266" s="28"/>
      <c r="D266" s="19" t="s">
        <v>252</v>
      </c>
      <c r="E266" s="76"/>
      <c r="F266" s="167"/>
      <c r="G266" s="41"/>
    </row>
    <row r="267" spans="1:7">
      <c r="B267" s="23"/>
      <c r="C267" s="28"/>
      <c r="D267" s="23"/>
      <c r="E267" s="76"/>
      <c r="F267" s="167"/>
      <c r="G267" s="41"/>
    </row>
    <row r="268" spans="1:7" ht="42.75">
      <c r="A268" s="4" t="s">
        <v>253</v>
      </c>
      <c r="B268" s="19" t="s">
        <v>254</v>
      </c>
      <c r="C268" s="28"/>
      <c r="D268" s="19" t="s">
        <v>254</v>
      </c>
      <c r="E268" s="76"/>
      <c r="F268" s="167"/>
      <c r="G268" s="41"/>
    </row>
    <row r="269" spans="1:7" ht="42.75">
      <c r="B269" s="19" t="s">
        <v>255</v>
      </c>
      <c r="C269" s="28"/>
      <c r="D269" s="19" t="s">
        <v>255</v>
      </c>
      <c r="E269" s="76"/>
      <c r="F269" s="167"/>
      <c r="G269" s="41"/>
    </row>
    <row r="270" spans="1:7" ht="28.5">
      <c r="B270" s="19" t="s">
        <v>256</v>
      </c>
      <c r="C270" s="28"/>
      <c r="D270" s="19" t="s">
        <v>256</v>
      </c>
      <c r="E270" s="76"/>
      <c r="F270" s="167"/>
      <c r="G270" s="41"/>
    </row>
    <row r="271" spans="1:7" ht="57">
      <c r="B271" s="19" t="s">
        <v>257</v>
      </c>
      <c r="C271" s="28"/>
      <c r="D271" s="19" t="s">
        <v>257</v>
      </c>
      <c r="E271" s="76"/>
      <c r="F271" s="167"/>
      <c r="G271" s="41"/>
    </row>
    <row r="272" spans="1:7">
      <c r="B272" s="23"/>
      <c r="C272" s="28"/>
      <c r="D272" s="23"/>
      <c r="E272" s="76"/>
      <c r="F272" s="167"/>
      <c r="G272" s="41"/>
    </row>
    <row r="273" spans="1:7" ht="42.75">
      <c r="A273" s="4" t="s">
        <v>258</v>
      </c>
      <c r="B273" s="19" t="s">
        <v>259</v>
      </c>
      <c r="C273" s="28"/>
      <c r="D273" s="19" t="s">
        <v>259</v>
      </c>
      <c r="E273" s="76"/>
      <c r="F273" s="167"/>
      <c r="G273" s="41"/>
    </row>
    <row r="274" spans="1:7" ht="42.75">
      <c r="B274" s="19" t="s">
        <v>260</v>
      </c>
      <c r="C274" s="28"/>
      <c r="D274" s="19" t="s">
        <v>260</v>
      </c>
      <c r="E274" s="76"/>
      <c r="F274" s="167"/>
      <c r="G274" s="41"/>
    </row>
    <row r="275" spans="1:7" ht="42.75">
      <c r="B275" s="19" t="s">
        <v>261</v>
      </c>
      <c r="C275" s="28"/>
      <c r="D275" s="19" t="s">
        <v>261</v>
      </c>
      <c r="E275" s="76"/>
      <c r="F275" s="167"/>
      <c r="G275" s="41"/>
    </row>
    <row r="276" spans="1:7">
      <c r="B276" s="23"/>
      <c r="C276" s="28"/>
      <c r="D276" s="23"/>
      <c r="E276" s="76"/>
      <c r="F276" s="167"/>
      <c r="G276" s="41"/>
    </row>
    <row r="277" spans="1:7" ht="57">
      <c r="A277" s="4" t="s">
        <v>262</v>
      </c>
      <c r="B277" s="19" t="s">
        <v>263</v>
      </c>
      <c r="C277" s="28"/>
      <c r="D277" s="19" t="s">
        <v>263</v>
      </c>
      <c r="E277" s="76"/>
      <c r="F277" s="167"/>
      <c r="G277" s="41"/>
    </row>
    <row r="278" spans="1:7">
      <c r="B278" s="23"/>
      <c r="C278" s="28"/>
      <c r="D278" s="23"/>
      <c r="E278" s="76"/>
      <c r="F278" s="167"/>
      <c r="G278" s="41"/>
    </row>
    <row r="279" spans="1:7">
      <c r="B279" s="26" t="s">
        <v>264</v>
      </c>
      <c r="C279" s="28"/>
      <c r="D279" s="26" t="s">
        <v>264</v>
      </c>
      <c r="E279" s="76"/>
      <c r="F279" s="167"/>
      <c r="G279" s="41"/>
    </row>
    <row r="280" spans="1:7" ht="28.5">
      <c r="A280" s="4" t="s">
        <v>265</v>
      </c>
      <c r="B280" s="19" t="s">
        <v>266</v>
      </c>
      <c r="C280" s="28"/>
      <c r="D280" s="19" t="s">
        <v>266</v>
      </c>
      <c r="E280" s="76"/>
      <c r="F280" s="167"/>
      <c r="G280" s="41"/>
    </row>
    <row r="281" spans="1:7" ht="42.75">
      <c r="B281" s="19" t="s">
        <v>267</v>
      </c>
      <c r="C281" s="28"/>
      <c r="D281" s="19" t="s">
        <v>267</v>
      </c>
      <c r="E281" s="76"/>
      <c r="F281" s="167"/>
      <c r="G281" s="41"/>
    </row>
    <row r="282" spans="1:7">
      <c r="B282" s="23"/>
      <c r="C282" s="28"/>
      <c r="D282" s="23"/>
      <c r="E282" s="76"/>
      <c r="F282" s="167"/>
      <c r="G282" s="41"/>
    </row>
    <row r="283" spans="1:7" ht="28.5">
      <c r="A283" s="3" t="s">
        <v>268</v>
      </c>
      <c r="B283" s="20" t="s">
        <v>269</v>
      </c>
      <c r="C283" s="28"/>
      <c r="D283" s="20" t="s">
        <v>269</v>
      </c>
      <c r="E283" s="76"/>
      <c r="F283" s="167"/>
      <c r="G283" s="41"/>
    </row>
    <row r="284" spans="1:7">
      <c r="B284" s="23"/>
      <c r="C284" s="28"/>
      <c r="D284" s="23"/>
      <c r="E284" s="76"/>
      <c r="F284" s="167"/>
      <c r="G284" s="41"/>
    </row>
    <row r="285" spans="1:7" ht="28.5">
      <c r="A285" s="4" t="s">
        <v>270</v>
      </c>
      <c r="B285" s="19" t="s">
        <v>271</v>
      </c>
      <c r="C285" s="28"/>
      <c r="D285" s="19" t="s">
        <v>271</v>
      </c>
      <c r="E285" s="76"/>
      <c r="F285" s="167"/>
      <c r="G285" s="41"/>
    </row>
    <row r="286" spans="1:7" ht="28.5">
      <c r="B286" s="19" t="s">
        <v>272</v>
      </c>
      <c r="C286" s="28"/>
      <c r="D286" s="19" t="s">
        <v>272</v>
      </c>
      <c r="E286" s="76"/>
      <c r="F286" s="167"/>
      <c r="G286" s="41"/>
    </row>
    <row r="287" spans="1:7" ht="28.5">
      <c r="B287" s="19" t="s">
        <v>273</v>
      </c>
      <c r="C287" s="28"/>
      <c r="D287" s="19" t="s">
        <v>273</v>
      </c>
      <c r="E287" s="76"/>
      <c r="F287" s="167"/>
      <c r="G287" s="41"/>
    </row>
    <row r="288" spans="1:7">
      <c r="B288" s="19" t="s">
        <v>274</v>
      </c>
      <c r="C288" s="28"/>
      <c r="D288" s="19" t="s">
        <v>274</v>
      </c>
      <c r="E288" s="76"/>
      <c r="F288" s="167"/>
      <c r="G288" s="41"/>
    </row>
    <row r="289" spans="1:7" ht="28.5">
      <c r="B289" s="19" t="s">
        <v>275</v>
      </c>
      <c r="C289" s="28"/>
      <c r="D289" s="19" t="s">
        <v>275</v>
      </c>
      <c r="E289" s="76"/>
      <c r="F289" s="167"/>
      <c r="G289" s="41"/>
    </row>
    <row r="290" spans="1:7" ht="28.5">
      <c r="B290" s="19" t="s">
        <v>276</v>
      </c>
      <c r="C290" s="28"/>
      <c r="D290" s="19" t="s">
        <v>276</v>
      </c>
      <c r="E290" s="76"/>
      <c r="F290" s="167"/>
      <c r="G290" s="41"/>
    </row>
    <row r="291" spans="1:7">
      <c r="B291" s="23"/>
      <c r="C291" s="28"/>
      <c r="D291" s="23"/>
      <c r="E291" s="76"/>
      <c r="F291" s="167"/>
      <c r="G291" s="41"/>
    </row>
    <row r="292" spans="1:7" ht="28.5">
      <c r="A292" s="4" t="s">
        <v>277</v>
      </c>
      <c r="B292" s="19" t="s">
        <v>278</v>
      </c>
      <c r="C292" s="28"/>
      <c r="D292" s="19" t="s">
        <v>278</v>
      </c>
      <c r="E292" s="76"/>
      <c r="F292" s="167"/>
      <c r="G292" s="41"/>
    </row>
    <row r="293" spans="1:7" ht="42.75">
      <c r="B293" s="19" t="s">
        <v>279</v>
      </c>
      <c r="C293" s="28"/>
      <c r="D293" s="19" t="s">
        <v>279</v>
      </c>
      <c r="E293" s="76"/>
      <c r="F293" s="167"/>
      <c r="G293" s="41"/>
    </row>
    <row r="294" spans="1:7" ht="28.5">
      <c r="B294" s="19" t="s">
        <v>280</v>
      </c>
      <c r="C294" s="28"/>
      <c r="D294" s="19" t="s">
        <v>280</v>
      </c>
      <c r="E294" s="76"/>
      <c r="F294" s="167"/>
      <c r="G294" s="41"/>
    </row>
    <row r="295" spans="1:7">
      <c r="B295" s="23"/>
      <c r="C295" s="28"/>
      <c r="D295" s="23"/>
      <c r="E295" s="76"/>
      <c r="F295" s="167"/>
      <c r="G295" s="41"/>
    </row>
    <row r="296" spans="1:7">
      <c r="B296" s="26" t="s">
        <v>281</v>
      </c>
      <c r="C296" s="28"/>
      <c r="D296" s="26" t="s">
        <v>281</v>
      </c>
      <c r="E296" s="76"/>
      <c r="F296" s="167"/>
      <c r="G296" s="41"/>
    </row>
    <row r="297" spans="1:7" ht="28.5">
      <c r="A297" s="4" t="s">
        <v>282</v>
      </c>
      <c r="B297" s="19" t="s">
        <v>283</v>
      </c>
      <c r="C297" s="28"/>
      <c r="D297" s="19" t="s">
        <v>283</v>
      </c>
      <c r="E297" s="76"/>
      <c r="F297" s="167"/>
      <c r="G297" s="41"/>
    </row>
    <row r="298" spans="1:7">
      <c r="B298" s="23"/>
      <c r="C298" s="28"/>
      <c r="D298" s="23"/>
      <c r="E298" s="76"/>
      <c r="F298" s="167"/>
      <c r="G298" s="41"/>
    </row>
    <row r="299" spans="1:7" ht="28.5">
      <c r="A299" s="3" t="s">
        <v>284</v>
      </c>
      <c r="B299" s="20" t="s">
        <v>285</v>
      </c>
      <c r="C299" s="28"/>
      <c r="D299" s="20" t="s">
        <v>285</v>
      </c>
      <c r="E299" s="76"/>
      <c r="F299" s="167"/>
      <c r="G299" s="41"/>
    </row>
    <row r="300" spans="1:7">
      <c r="B300" s="23"/>
      <c r="C300" s="28"/>
      <c r="D300" s="23"/>
      <c r="E300" s="76"/>
      <c r="F300" s="167"/>
      <c r="G300" s="41"/>
    </row>
    <row r="301" spans="1:7" ht="42.75">
      <c r="A301" s="4" t="s">
        <v>286</v>
      </c>
      <c r="B301" s="19" t="s">
        <v>287</v>
      </c>
      <c r="C301" s="28"/>
      <c r="D301" s="19" t="s">
        <v>287</v>
      </c>
      <c r="E301" s="76"/>
      <c r="F301" s="167"/>
      <c r="G301" s="41"/>
    </row>
    <row r="302" spans="1:7">
      <c r="B302" s="23"/>
      <c r="C302" s="28"/>
      <c r="D302" s="23"/>
      <c r="E302" s="76"/>
      <c r="F302" s="167"/>
      <c r="G302" s="41"/>
    </row>
    <row r="303" spans="1:7" ht="42.75">
      <c r="A303" s="4" t="s">
        <v>288</v>
      </c>
      <c r="B303" s="19" t="s">
        <v>289</v>
      </c>
      <c r="C303" s="28"/>
      <c r="D303" s="19" t="s">
        <v>289</v>
      </c>
      <c r="E303" s="76"/>
      <c r="F303" s="167"/>
      <c r="G303" s="41"/>
    </row>
    <row r="304" spans="1:7">
      <c r="B304" s="23"/>
      <c r="C304" s="28"/>
      <c r="D304" s="23"/>
      <c r="E304" s="76"/>
      <c r="F304" s="167"/>
      <c r="G304" s="41"/>
    </row>
    <row r="305" spans="1:8">
      <c r="B305" s="26" t="s">
        <v>290</v>
      </c>
      <c r="C305" s="28"/>
      <c r="D305" s="26" t="s">
        <v>946</v>
      </c>
      <c r="E305" s="76"/>
      <c r="F305" s="167"/>
      <c r="G305" s="41"/>
    </row>
    <row r="306" spans="1:8" ht="42.75">
      <c r="A306" s="4" t="s">
        <v>291</v>
      </c>
      <c r="B306" s="19" t="s">
        <v>292</v>
      </c>
      <c r="C306" s="28"/>
      <c r="D306" s="157" t="s">
        <v>945</v>
      </c>
      <c r="E306" s="76"/>
      <c r="F306" s="167"/>
      <c r="G306" s="41"/>
    </row>
    <row r="307" spans="1:8" ht="156.75">
      <c r="A307" s="4"/>
      <c r="B307" s="19"/>
      <c r="C307" s="106" t="s">
        <v>906</v>
      </c>
      <c r="D307" s="19"/>
      <c r="E307" s="106" t="s">
        <v>854</v>
      </c>
      <c r="F307" s="180" t="s">
        <v>988</v>
      </c>
      <c r="G307" s="48" t="s">
        <v>743</v>
      </c>
      <c r="H307" s="180"/>
    </row>
    <row r="308" spans="1:8">
      <c r="A308" s="4"/>
      <c r="B308" s="20"/>
      <c r="C308" s="28"/>
      <c r="D308" s="20"/>
      <c r="E308" s="76"/>
      <c r="F308" s="167"/>
      <c r="G308" s="41"/>
    </row>
    <row r="309" spans="1:8">
      <c r="A309" s="3" t="s">
        <v>293</v>
      </c>
      <c r="B309" s="30" t="s">
        <v>305</v>
      </c>
      <c r="C309" s="28"/>
      <c r="D309" s="30" t="s">
        <v>947</v>
      </c>
      <c r="E309" s="76"/>
      <c r="F309" s="167"/>
      <c r="G309" s="41"/>
    </row>
    <row r="310" spans="1:8" ht="42.75">
      <c r="A310" s="3"/>
      <c r="B310" s="20" t="s">
        <v>294</v>
      </c>
      <c r="C310" s="28"/>
      <c r="D310" s="20" t="s">
        <v>948</v>
      </c>
      <c r="E310" s="76"/>
      <c r="F310" s="167"/>
      <c r="G310" s="41"/>
    </row>
    <row r="311" spans="1:8" ht="71.25">
      <c r="B311" s="20" t="s">
        <v>295</v>
      </c>
      <c r="C311" s="28"/>
      <c r="D311" s="20" t="s">
        <v>949</v>
      </c>
      <c r="E311" s="76"/>
      <c r="F311" s="167"/>
      <c r="G311" s="41"/>
    </row>
    <row r="312" spans="1:8" ht="28.5">
      <c r="B312" s="20" t="s">
        <v>296</v>
      </c>
      <c r="C312" s="28"/>
      <c r="D312" s="20" t="s">
        <v>950</v>
      </c>
      <c r="E312" s="76"/>
      <c r="F312" s="167"/>
      <c r="G312" s="41"/>
    </row>
    <row r="313" spans="1:8" ht="57">
      <c r="B313" s="20" t="s">
        <v>297</v>
      </c>
      <c r="C313" s="110" t="s">
        <v>794</v>
      </c>
      <c r="D313" s="20" t="s">
        <v>951</v>
      </c>
      <c r="E313" s="110" t="s">
        <v>857</v>
      </c>
      <c r="F313" s="181" t="s">
        <v>993</v>
      </c>
      <c r="G313" s="54"/>
      <c r="H313" s="180"/>
    </row>
    <row r="314" spans="1:8" ht="71.25">
      <c r="B314" s="20"/>
      <c r="C314" s="111" t="s">
        <v>884</v>
      </c>
      <c r="D314" s="20"/>
      <c r="E314" s="111" t="s">
        <v>908</v>
      </c>
      <c r="F314" s="181" t="s">
        <v>993</v>
      </c>
      <c r="G314" s="162" t="s">
        <v>994</v>
      </c>
      <c r="H314" s="189"/>
    </row>
    <row r="315" spans="1:8">
      <c r="B315" s="20"/>
      <c r="C315" s="62" t="s">
        <v>795</v>
      </c>
      <c r="D315" s="20"/>
      <c r="E315" s="62" t="s">
        <v>855</v>
      </c>
      <c r="F315" s="180" t="s">
        <v>988</v>
      </c>
      <c r="G315" s="46"/>
      <c r="H315" s="180"/>
    </row>
    <row r="316" spans="1:8" ht="28.5">
      <c r="B316" s="20" t="s">
        <v>298</v>
      </c>
      <c r="C316" s="28"/>
      <c r="D316" s="20" t="s">
        <v>953</v>
      </c>
      <c r="E316" s="76"/>
      <c r="F316" s="167"/>
      <c r="G316" s="161"/>
    </row>
    <row r="317" spans="1:8">
      <c r="B317" s="23"/>
      <c r="C317" s="28"/>
      <c r="D317" s="23"/>
      <c r="E317" s="76"/>
      <c r="F317" s="167"/>
      <c r="G317" s="41"/>
    </row>
    <row r="318" spans="1:8">
      <c r="B318" s="20" t="s">
        <v>301</v>
      </c>
      <c r="C318" s="28"/>
      <c r="D318" s="20" t="s">
        <v>301</v>
      </c>
      <c r="E318" s="76"/>
      <c r="F318" s="167"/>
      <c r="G318" s="41"/>
    </row>
    <row r="319" spans="1:8">
      <c r="B319" s="20" t="s">
        <v>299</v>
      </c>
      <c r="C319" s="28"/>
      <c r="D319" s="20" t="s">
        <v>299</v>
      </c>
      <c r="E319" s="76"/>
      <c r="F319" s="167"/>
      <c r="G319" s="41"/>
    </row>
    <row r="320" spans="1:8">
      <c r="B320" s="20" t="s">
        <v>300</v>
      </c>
      <c r="C320" s="28"/>
      <c r="D320" s="20" t="s">
        <v>300</v>
      </c>
      <c r="E320" s="76"/>
      <c r="F320" s="167"/>
      <c r="G320" s="41"/>
    </row>
    <row r="321" spans="1:8">
      <c r="B321" s="20" t="s">
        <v>302</v>
      </c>
      <c r="C321" s="28"/>
      <c r="D321" s="20" t="s">
        <v>302</v>
      </c>
      <c r="E321" s="76"/>
      <c r="F321" s="167"/>
      <c r="G321" s="41"/>
    </row>
    <row r="322" spans="1:8">
      <c r="B322" s="20" t="s">
        <v>303</v>
      </c>
      <c r="C322" s="28"/>
      <c r="D322" s="20" t="s">
        <v>303</v>
      </c>
      <c r="E322" s="76"/>
      <c r="F322" s="167"/>
      <c r="G322" s="41"/>
    </row>
    <row r="323" spans="1:8" ht="42.75">
      <c r="B323" s="20" t="s">
        <v>718</v>
      </c>
      <c r="C323" s="62" t="s">
        <v>796</v>
      </c>
      <c r="D323" s="20" t="s">
        <v>952</v>
      </c>
      <c r="E323" s="62" t="s">
        <v>856</v>
      </c>
      <c r="F323" s="180" t="s">
        <v>988</v>
      </c>
      <c r="G323" s="41"/>
      <c r="H323" s="180"/>
    </row>
    <row r="324" spans="1:8" ht="28.5">
      <c r="B324" s="20" t="s">
        <v>304</v>
      </c>
      <c r="C324" s="28"/>
      <c r="D324" s="20" t="s">
        <v>954</v>
      </c>
      <c r="E324" s="76"/>
      <c r="F324" s="167"/>
      <c r="G324" s="41"/>
    </row>
    <row r="325" spans="1:8">
      <c r="B325" s="23"/>
      <c r="C325" s="28"/>
      <c r="D325" s="23"/>
      <c r="E325" s="76"/>
      <c r="F325" s="167"/>
      <c r="G325" s="41"/>
    </row>
    <row r="326" spans="1:8">
      <c r="A326" s="3" t="s">
        <v>306</v>
      </c>
      <c r="B326" s="31" t="s">
        <v>307</v>
      </c>
      <c r="C326" s="28"/>
      <c r="D326" s="31" t="s">
        <v>307</v>
      </c>
      <c r="E326" s="76"/>
      <c r="F326" s="167"/>
      <c r="G326" s="41"/>
    </row>
    <row r="327" spans="1:8" ht="45">
      <c r="A327" s="17"/>
      <c r="B327" s="20" t="s">
        <v>308</v>
      </c>
      <c r="C327" s="62" t="s">
        <v>909</v>
      </c>
      <c r="D327" s="159" t="s">
        <v>955</v>
      </c>
      <c r="E327" s="62" t="s">
        <v>821</v>
      </c>
      <c r="F327" s="180" t="s">
        <v>988</v>
      </c>
      <c r="G327" s="48" t="s">
        <v>745</v>
      </c>
      <c r="H327" s="180"/>
    </row>
    <row r="328" spans="1:8">
      <c r="A328" s="17"/>
      <c r="B328" s="20" t="s">
        <v>309</v>
      </c>
      <c r="C328" s="28"/>
      <c r="D328" s="20" t="s">
        <v>957</v>
      </c>
      <c r="E328" s="76"/>
      <c r="F328" s="167"/>
      <c r="G328" s="41"/>
    </row>
    <row r="329" spans="1:8" ht="28.5">
      <c r="B329" s="20" t="s">
        <v>310</v>
      </c>
      <c r="C329" s="28"/>
      <c r="D329" s="20" t="s">
        <v>956</v>
      </c>
      <c r="E329" s="76"/>
      <c r="F329" s="167"/>
      <c r="G329" s="41"/>
    </row>
    <row r="330" spans="1:8" ht="28.5">
      <c r="B330" s="20" t="s">
        <v>311</v>
      </c>
      <c r="C330" s="28"/>
      <c r="D330" s="20" t="s">
        <v>958</v>
      </c>
      <c r="E330" s="76"/>
      <c r="F330" s="167"/>
      <c r="G330" s="41"/>
    </row>
    <row r="331" spans="1:8" ht="42.75">
      <c r="B331" s="20" t="s">
        <v>312</v>
      </c>
      <c r="C331" s="64" t="s">
        <v>312</v>
      </c>
      <c r="D331" s="20" t="s">
        <v>959</v>
      </c>
      <c r="E331" s="64" t="s">
        <v>744</v>
      </c>
      <c r="F331" s="180" t="s">
        <v>988</v>
      </c>
      <c r="G331" s="41"/>
      <c r="H331" s="180"/>
    </row>
    <row r="332" spans="1:8" ht="28.5">
      <c r="B332" s="20" t="s">
        <v>313</v>
      </c>
      <c r="C332" s="28"/>
      <c r="D332" s="20" t="s">
        <v>960</v>
      </c>
      <c r="E332" s="76"/>
      <c r="F332" s="167"/>
      <c r="G332" s="41"/>
    </row>
    <row r="333" spans="1:8">
      <c r="B333" s="20" t="s">
        <v>314</v>
      </c>
      <c r="C333" s="28"/>
      <c r="D333" s="20" t="s">
        <v>961</v>
      </c>
      <c r="E333" s="76"/>
      <c r="F333" s="167"/>
      <c r="G333" s="41"/>
    </row>
    <row r="334" spans="1:8" ht="42.75">
      <c r="B334" s="20" t="s">
        <v>315</v>
      </c>
      <c r="C334" s="28"/>
      <c r="D334" s="20" t="s">
        <v>962</v>
      </c>
      <c r="E334" s="76"/>
      <c r="F334" s="167"/>
      <c r="G334" s="41"/>
    </row>
    <row r="335" spans="1:8">
      <c r="B335" s="20" t="s">
        <v>316</v>
      </c>
      <c r="C335" s="28"/>
      <c r="D335" s="20" t="s">
        <v>963</v>
      </c>
      <c r="E335" s="76"/>
      <c r="F335" s="167"/>
      <c r="G335" s="41"/>
    </row>
    <row r="336" spans="1:8" ht="28.5">
      <c r="B336" s="20"/>
      <c r="C336" s="63" t="s">
        <v>797</v>
      </c>
      <c r="D336" s="20"/>
      <c r="E336" s="63" t="s">
        <v>858</v>
      </c>
      <c r="F336" s="181" t="s">
        <v>993</v>
      </c>
      <c r="G336" s="162" t="s">
        <v>995</v>
      </c>
      <c r="H336" s="180"/>
    </row>
    <row r="337" spans="1:8" ht="28.5">
      <c r="B337" s="20"/>
      <c r="C337" s="63" t="s">
        <v>798</v>
      </c>
      <c r="D337" s="20"/>
      <c r="E337" s="63" t="s">
        <v>859</v>
      </c>
      <c r="F337" s="181" t="s">
        <v>993</v>
      </c>
      <c r="G337" s="41"/>
      <c r="H337" s="180"/>
    </row>
    <row r="338" spans="1:8">
      <c r="B338" s="23"/>
      <c r="C338" s="28"/>
      <c r="D338" s="23"/>
      <c r="E338" s="76"/>
      <c r="F338" s="167"/>
      <c r="G338" s="41"/>
    </row>
    <row r="339" spans="1:8" ht="42.75">
      <c r="A339" s="4" t="s">
        <v>317</v>
      </c>
      <c r="B339" s="19" t="s">
        <v>318</v>
      </c>
      <c r="C339" s="28"/>
      <c r="D339" s="19" t="s">
        <v>964</v>
      </c>
      <c r="E339" s="76"/>
      <c r="F339" s="167"/>
      <c r="G339" s="41"/>
    </row>
    <row r="340" spans="1:8">
      <c r="B340" s="23"/>
      <c r="C340" s="28"/>
      <c r="D340" s="23"/>
      <c r="E340" s="76"/>
      <c r="F340" s="167"/>
      <c r="G340" s="41"/>
    </row>
    <row r="341" spans="1:8" ht="28.5">
      <c r="A341" s="4" t="s">
        <v>319</v>
      </c>
      <c r="B341" s="19" t="s">
        <v>320</v>
      </c>
      <c r="C341" s="28"/>
      <c r="D341" s="19" t="s">
        <v>965</v>
      </c>
      <c r="E341" s="76"/>
      <c r="F341" s="167"/>
      <c r="G341" s="41"/>
    </row>
    <row r="342" spans="1:8" ht="75">
      <c r="B342" s="19" t="s">
        <v>321</v>
      </c>
      <c r="C342" s="85" t="s">
        <v>1009</v>
      </c>
      <c r="D342" s="19" t="s">
        <v>966</v>
      </c>
      <c r="E342" s="85" t="s">
        <v>860</v>
      </c>
      <c r="F342" s="180" t="s">
        <v>988</v>
      </c>
      <c r="G342" s="48" t="s">
        <v>750</v>
      </c>
      <c r="H342" s="180"/>
    </row>
    <row r="343" spans="1:8">
      <c r="B343" s="23"/>
      <c r="C343" s="28"/>
      <c r="D343" s="23"/>
      <c r="E343" s="76"/>
      <c r="F343" s="167"/>
      <c r="G343" s="41"/>
    </row>
    <row r="344" spans="1:8" ht="57">
      <c r="A344" s="4" t="s">
        <v>322</v>
      </c>
      <c r="B344" s="19" t="s">
        <v>323</v>
      </c>
      <c r="C344" s="28"/>
      <c r="D344" s="157" t="s">
        <v>967</v>
      </c>
      <c r="E344" s="76"/>
      <c r="F344" s="167"/>
      <c r="G344" s="41"/>
    </row>
    <row r="345" spans="1:8" ht="57">
      <c r="B345" s="19" t="s">
        <v>324</v>
      </c>
      <c r="C345" s="28"/>
      <c r="D345" s="19" t="s">
        <v>968</v>
      </c>
      <c r="E345" s="76"/>
      <c r="F345" s="167"/>
      <c r="G345" s="41"/>
    </row>
    <row r="346" spans="1:8">
      <c r="B346" s="23"/>
      <c r="C346" s="28"/>
      <c r="D346" s="23"/>
      <c r="E346" s="76"/>
      <c r="F346" s="167"/>
      <c r="G346" s="41"/>
    </row>
    <row r="347" spans="1:8">
      <c r="B347" s="26" t="s">
        <v>325</v>
      </c>
      <c r="C347" s="28"/>
      <c r="D347" s="26" t="s">
        <v>325</v>
      </c>
      <c r="E347" s="76"/>
      <c r="F347" s="167"/>
      <c r="G347" s="41"/>
    </row>
    <row r="348" spans="1:8" ht="57">
      <c r="A348" s="4" t="s">
        <v>326</v>
      </c>
      <c r="B348" s="19" t="s">
        <v>327</v>
      </c>
      <c r="C348" s="28"/>
      <c r="D348" s="19" t="s">
        <v>327</v>
      </c>
      <c r="E348" s="76"/>
      <c r="F348" s="167"/>
      <c r="G348" s="41"/>
    </row>
    <row r="349" spans="1:8">
      <c r="B349" s="23"/>
      <c r="C349" s="28"/>
      <c r="D349" s="23"/>
      <c r="E349" s="76"/>
      <c r="F349" s="167"/>
      <c r="G349" s="41"/>
    </row>
    <row r="350" spans="1:8" ht="28.5">
      <c r="A350" s="3" t="s">
        <v>328</v>
      </c>
      <c r="B350" s="20" t="s">
        <v>329</v>
      </c>
      <c r="C350" s="28"/>
      <c r="D350" s="20" t="s">
        <v>329</v>
      </c>
      <c r="E350" s="76"/>
      <c r="F350" s="167"/>
      <c r="G350" s="41"/>
    </row>
    <row r="351" spans="1:8" ht="42.75">
      <c r="B351" s="20" t="s">
        <v>330</v>
      </c>
      <c r="C351" s="28"/>
      <c r="D351" s="20" t="s">
        <v>330</v>
      </c>
      <c r="E351" s="76"/>
      <c r="F351" s="167"/>
      <c r="G351" s="41"/>
    </row>
    <row r="352" spans="1:8" ht="60.75">
      <c r="B352" s="20" t="s">
        <v>331</v>
      </c>
      <c r="C352" s="28"/>
      <c r="D352" s="20" t="s">
        <v>331</v>
      </c>
      <c r="E352" s="76"/>
      <c r="F352" s="167"/>
      <c r="G352" s="41"/>
    </row>
    <row r="353" spans="1:7">
      <c r="B353" s="23"/>
      <c r="C353" s="28"/>
      <c r="D353" s="23"/>
      <c r="E353" s="76"/>
      <c r="F353" s="167"/>
      <c r="G353" s="41"/>
    </row>
    <row r="354" spans="1:7">
      <c r="B354" s="26" t="s">
        <v>332</v>
      </c>
      <c r="C354" s="28"/>
      <c r="D354" s="26" t="s">
        <v>332</v>
      </c>
      <c r="E354" s="76"/>
      <c r="F354" s="167"/>
      <c r="G354" s="41"/>
    </row>
    <row r="355" spans="1:7" ht="42.75">
      <c r="A355" s="4" t="s">
        <v>333</v>
      </c>
      <c r="B355" s="19" t="s">
        <v>334</v>
      </c>
      <c r="C355" s="28"/>
      <c r="D355" s="19" t="s">
        <v>334</v>
      </c>
      <c r="E355" s="76"/>
      <c r="F355" s="167"/>
      <c r="G355" s="41"/>
    </row>
    <row r="356" spans="1:7">
      <c r="B356" s="23"/>
      <c r="C356" s="28"/>
      <c r="D356" s="23"/>
      <c r="E356" s="76"/>
      <c r="F356" s="167"/>
      <c r="G356" s="41"/>
    </row>
    <row r="357" spans="1:7">
      <c r="B357" s="23"/>
      <c r="C357" s="28"/>
      <c r="D357" s="23"/>
      <c r="E357" s="76"/>
      <c r="F357" s="167"/>
      <c r="G357" s="41"/>
    </row>
    <row r="358" spans="1:7">
      <c r="B358" s="24" t="s">
        <v>335</v>
      </c>
      <c r="C358" s="28"/>
      <c r="D358" s="24" t="s">
        <v>335</v>
      </c>
      <c r="E358" s="76"/>
      <c r="F358" s="167"/>
      <c r="G358" s="41"/>
    </row>
    <row r="359" spans="1:7">
      <c r="B359" s="26" t="s">
        <v>336</v>
      </c>
      <c r="C359" s="28"/>
      <c r="D359" s="26" t="s">
        <v>336</v>
      </c>
      <c r="E359" s="76"/>
      <c r="F359" s="167"/>
      <c r="G359" s="41"/>
    </row>
    <row r="360" spans="1:7" ht="42.75">
      <c r="A360" s="4" t="s">
        <v>337</v>
      </c>
      <c r="B360" s="19" t="s">
        <v>338</v>
      </c>
      <c r="C360" s="28"/>
      <c r="D360" s="19" t="s">
        <v>338</v>
      </c>
      <c r="E360" s="76"/>
      <c r="F360" s="167"/>
      <c r="G360" s="41"/>
    </row>
    <row r="361" spans="1:7">
      <c r="B361" s="23"/>
      <c r="C361" s="28"/>
      <c r="D361" s="23"/>
      <c r="E361" s="76"/>
      <c r="F361" s="167"/>
      <c r="G361" s="41"/>
    </row>
    <row r="362" spans="1:7" ht="28.5">
      <c r="A362" s="4" t="s">
        <v>339</v>
      </c>
      <c r="B362" s="19" t="s">
        <v>340</v>
      </c>
      <c r="C362" s="28"/>
      <c r="D362" s="19" t="s">
        <v>340</v>
      </c>
      <c r="E362" s="76"/>
      <c r="F362" s="167"/>
      <c r="G362" s="41"/>
    </row>
    <row r="363" spans="1:7">
      <c r="B363" s="23"/>
      <c r="C363" s="28"/>
      <c r="D363" s="23"/>
      <c r="E363" s="76"/>
      <c r="F363" s="167"/>
      <c r="G363" s="41"/>
    </row>
    <row r="364" spans="1:7" ht="71.25">
      <c r="A364" s="4" t="s">
        <v>341</v>
      </c>
      <c r="B364" s="19" t="s">
        <v>342</v>
      </c>
      <c r="C364" s="28"/>
      <c r="D364" s="19" t="s">
        <v>342</v>
      </c>
      <c r="E364" s="76"/>
      <c r="F364" s="167"/>
      <c r="G364" s="41"/>
    </row>
    <row r="365" spans="1:7">
      <c r="B365" s="23"/>
      <c r="C365" s="28"/>
      <c r="D365" s="23"/>
      <c r="E365" s="76"/>
      <c r="F365" s="167"/>
      <c r="G365" s="41"/>
    </row>
    <row r="366" spans="1:7">
      <c r="B366" s="23"/>
      <c r="C366" s="28"/>
      <c r="D366" s="23"/>
      <c r="E366" s="76"/>
      <c r="F366" s="167"/>
      <c r="G366" s="41"/>
    </row>
    <row r="367" spans="1:7">
      <c r="B367" s="24" t="s">
        <v>343</v>
      </c>
      <c r="C367" s="28"/>
      <c r="D367" s="24" t="s">
        <v>343</v>
      </c>
      <c r="E367" s="76"/>
      <c r="F367" s="167"/>
      <c r="G367" s="41"/>
    </row>
    <row r="368" spans="1:7">
      <c r="B368" s="26" t="s">
        <v>344</v>
      </c>
      <c r="C368" s="28"/>
      <c r="D368" s="26" t="s">
        <v>344</v>
      </c>
      <c r="E368" s="76"/>
      <c r="F368" s="167"/>
      <c r="G368" s="41"/>
    </row>
    <row r="369" spans="1:8" ht="57">
      <c r="A369" s="4" t="s">
        <v>345</v>
      </c>
      <c r="B369" s="19" t="s">
        <v>346</v>
      </c>
      <c r="C369" s="28"/>
      <c r="D369" s="19" t="s">
        <v>346</v>
      </c>
      <c r="E369" s="76"/>
      <c r="F369" s="167"/>
      <c r="G369" s="41"/>
    </row>
    <row r="370" spans="1:8">
      <c r="B370" s="23"/>
      <c r="C370" s="28"/>
      <c r="D370" s="23"/>
      <c r="E370" s="76"/>
      <c r="F370" s="167"/>
      <c r="G370" s="41"/>
    </row>
    <row r="371" spans="1:8">
      <c r="A371" s="18"/>
      <c r="B371" s="26" t="s">
        <v>347</v>
      </c>
      <c r="C371" s="28"/>
      <c r="D371" s="26" t="s">
        <v>347</v>
      </c>
      <c r="E371" s="76"/>
      <c r="F371" s="167"/>
      <c r="G371" s="41"/>
    </row>
    <row r="372" spans="1:8" ht="57">
      <c r="A372" s="4" t="s">
        <v>348</v>
      </c>
      <c r="B372" s="19" t="s">
        <v>349</v>
      </c>
      <c r="C372" s="28"/>
      <c r="D372" s="19" t="s">
        <v>349</v>
      </c>
      <c r="E372" s="76"/>
      <c r="F372" s="167"/>
      <c r="G372" s="41"/>
    </row>
    <row r="373" spans="1:8">
      <c r="B373" s="23"/>
      <c r="C373" s="28"/>
      <c r="D373" s="23"/>
      <c r="E373" s="76"/>
      <c r="F373" s="167"/>
      <c r="G373" s="41"/>
    </row>
    <row r="374" spans="1:8">
      <c r="B374" s="26" t="s">
        <v>350</v>
      </c>
      <c r="C374" s="28"/>
      <c r="D374" s="26" t="s">
        <v>350</v>
      </c>
      <c r="E374" s="76"/>
      <c r="F374" s="167"/>
      <c r="G374" s="41"/>
    </row>
    <row r="375" spans="1:8" ht="71.25">
      <c r="A375" s="4" t="s">
        <v>351</v>
      </c>
      <c r="B375" s="19" t="s">
        <v>352</v>
      </c>
      <c r="C375" s="28"/>
      <c r="D375" s="19" t="s">
        <v>352</v>
      </c>
      <c r="E375" s="76"/>
      <c r="F375" s="167"/>
      <c r="G375" s="41"/>
    </row>
    <row r="376" spans="1:8">
      <c r="B376" s="23"/>
      <c r="C376" s="28"/>
      <c r="D376" s="23"/>
      <c r="E376" s="76"/>
      <c r="F376" s="167"/>
      <c r="G376" s="41"/>
    </row>
    <row r="377" spans="1:8">
      <c r="A377" s="18"/>
      <c r="B377" s="26" t="s">
        <v>353</v>
      </c>
      <c r="C377" s="28"/>
      <c r="D377" s="26" t="s">
        <v>353</v>
      </c>
      <c r="E377" s="76"/>
      <c r="F377" s="167"/>
      <c r="G377" s="41"/>
    </row>
    <row r="378" spans="1:8" ht="28.5">
      <c r="A378" s="4" t="s">
        <v>354</v>
      </c>
      <c r="B378" s="19" t="s">
        <v>355</v>
      </c>
      <c r="C378" s="28"/>
      <c r="D378" s="19" t="s">
        <v>355</v>
      </c>
      <c r="E378" s="76"/>
      <c r="F378" s="167"/>
      <c r="G378" s="41"/>
    </row>
    <row r="379" spans="1:8">
      <c r="B379" s="23"/>
      <c r="C379" s="28"/>
      <c r="D379" s="23"/>
      <c r="E379" s="76"/>
      <c r="F379" s="167"/>
      <c r="G379" s="41"/>
    </row>
    <row r="380" spans="1:8">
      <c r="B380" s="23"/>
      <c r="C380" s="28"/>
      <c r="D380" s="23"/>
      <c r="E380" s="76"/>
      <c r="F380" s="167"/>
      <c r="G380" s="41"/>
    </row>
    <row r="381" spans="1:8">
      <c r="B381" s="24" t="s">
        <v>356</v>
      </c>
      <c r="C381" s="28"/>
      <c r="D381" s="24" t="s">
        <v>356</v>
      </c>
      <c r="E381" s="76"/>
      <c r="F381" s="167"/>
      <c r="G381" s="41"/>
    </row>
    <row r="382" spans="1:8">
      <c r="B382" s="26" t="s">
        <v>347</v>
      </c>
      <c r="C382" s="28"/>
      <c r="D382" s="26" t="s">
        <v>347</v>
      </c>
      <c r="E382" s="76"/>
      <c r="F382" s="167"/>
      <c r="G382" s="41"/>
    </row>
    <row r="383" spans="1:8">
      <c r="A383" s="4" t="s">
        <v>357</v>
      </c>
      <c r="B383" s="19" t="s">
        <v>358</v>
      </c>
      <c r="C383" s="28"/>
      <c r="D383" s="19" t="s">
        <v>969</v>
      </c>
      <c r="E383" s="76"/>
      <c r="F383" s="167"/>
      <c r="G383" s="41"/>
    </row>
    <row r="384" spans="1:8" ht="42.75">
      <c r="B384" s="19" t="s">
        <v>360</v>
      </c>
      <c r="C384" s="65" t="s">
        <v>799</v>
      </c>
      <c r="D384" s="19" t="s">
        <v>970</v>
      </c>
      <c r="E384" s="65" t="s">
        <v>751</v>
      </c>
      <c r="F384" s="180" t="s">
        <v>988</v>
      </c>
      <c r="G384" s="22" t="s">
        <v>753</v>
      </c>
      <c r="H384" s="180"/>
    </row>
    <row r="385" spans="1:8" ht="42.75">
      <c r="B385" s="19" t="s">
        <v>801</v>
      </c>
      <c r="C385" s="65" t="s">
        <v>800</v>
      </c>
      <c r="D385" s="19" t="s">
        <v>971</v>
      </c>
      <c r="E385" s="65" t="s">
        <v>752</v>
      </c>
      <c r="F385" s="180" t="s">
        <v>988</v>
      </c>
      <c r="G385" s="41"/>
      <c r="H385" s="180"/>
    </row>
    <row r="386" spans="1:8">
      <c r="B386" s="19" t="s">
        <v>359</v>
      </c>
      <c r="C386" s="28"/>
      <c r="D386" s="19" t="s">
        <v>972</v>
      </c>
      <c r="E386" s="76"/>
      <c r="F386" s="167"/>
      <c r="G386" s="41"/>
    </row>
    <row r="387" spans="1:8">
      <c r="B387" s="23"/>
      <c r="C387" s="28"/>
      <c r="D387" s="23"/>
      <c r="E387" s="76"/>
      <c r="F387" s="167"/>
      <c r="G387" s="41"/>
    </row>
    <row r="388" spans="1:8" ht="42.75">
      <c r="A388" s="3" t="s">
        <v>361</v>
      </c>
      <c r="B388" s="20" t="s">
        <v>362</v>
      </c>
      <c r="C388" s="28"/>
      <c r="D388" s="20" t="s">
        <v>973</v>
      </c>
      <c r="E388" s="76"/>
      <c r="F388" s="167"/>
      <c r="G388" s="41"/>
    </row>
    <row r="389" spans="1:8">
      <c r="B389" s="23"/>
      <c r="C389" s="28"/>
      <c r="D389" s="23"/>
      <c r="E389" s="76"/>
      <c r="F389" s="167"/>
      <c r="G389" s="41"/>
    </row>
    <row r="390" spans="1:8">
      <c r="B390" s="26" t="s">
        <v>363</v>
      </c>
      <c r="C390" s="28"/>
      <c r="D390" s="26" t="s">
        <v>363</v>
      </c>
      <c r="E390" s="76"/>
      <c r="F390" s="167"/>
      <c r="G390" s="41"/>
    </row>
    <row r="391" spans="1:8" ht="28.5">
      <c r="A391" s="4" t="s">
        <v>364</v>
      </c>
      <c r="B391" s="19" t="s">
        <v>365</v>
      </c>
      <c r="C391" s="28"/>
      <c r="D391" s="19" t="s">
        <v>365</v>
      </c>
      <c r="E391" s="76"/>
      <c r="F391" s="167"/>
      <c r="G391" s="41"/>
    </row>
    <row r="392" spans="1:8">
      <c r="B392" s="19" t="s">
        <v>367</v>
      </c>
      <c r="C392" s="19"/>
      <c r="D392" s="19" t="s">
        <v>367</v>
      </c>
      <c r="E392" s="76"/>
      <c r="F392" s="167"/>
      <c r="G392" s="41"/>
    </row>
    <row r="393" spans="1:8" ht="42.75">
      <c r="B393" s="19" t="s">
        <v>368</v>
      </c>
      <c r="C393" s="19"/>
      <c r="D393" s="19" t="s">
        <v>368</v>
      </c>
      <c r="E393" s="76"/>
      <c r="F393" s="167"/>
      <c r="G393" s="41"/>
    </row>
    <row r="394" spans="1:8" ht="42.75">
      <c r="B394" s="19" t="s">
        <v>366</v>
      </c>
      <c r="C394" s="28"/>
      <c r="D394" s="19" t="s">
        <v>366</v>
      </c>
      <c r="E394" s="76"/>
      <c r="F394" s="167"/>
      <c r="G394" s="41"/>
    </row>
    <row r="395" spans="1:8" ht="42.75">
      <c r="B395" s="19" t="s">
        <v>369</v>
      </c>
      <c r="C395" s="19"/>
      <c r="D395" s="19" t="s">
        <v>369</v>
      </c>
      <c r="E395" s="76"/>
      <c r="F395" s="167"/>
      <c r="G395" s="41"/>
    </row>
    <row r="396" spans="1:8">
      <c r="B396" s="23"/>
      <c r="C396" s="28"/>
      <c r="D396" s="23"/>
      <c r="E396" s="76"/>
      <c r="F396" s="167"/>
      <c r="G396" s="41"/>
    </row>
    <row r="397" spans="1:8">
      <c r="B397" s="26" t="s">
        <v>336</v>
      </c>
      <c r="C397" s="28"/>
      <c r="D397" s="26" t="s">
        <v>336</v>
      </c>
      <c r="E397" s="76"/>
      <c r="F397" s="167"/>
      <c r="G397" s="41"/>
    </row>
    <row r="398" spans="1:8" ht="42.75">
      <c r="A398" s="4" t="s">
        <v>370</v>
      </c>
      <c r="B398" s="19" t="s">
        <v>371</v>
      </c>
      <c r="C398" s="28"/>
      <c r="D398" s="19" t="s">
        <v>371</v>
      </c>
      <c r="E398" s="76"/>
      <c r="F398" s="167"/>
      <c r="G398" s="41"/>
    </row>
    <row r="399" spans="1:8" ht="42.75">
      <c r="B399" s="19" t="s">
        <v>372</v>
      </c>
      <c r="C399" s="28"/>
      <c r="D399" s="19" t="s">
        <v>372</v>
      </c>
      <c r="E399" s="76"/>
      <c r="F399" s="167"/>
      <c r="G399" s="41"/>
    </row>
    <row r="400" spans="1:8" ht="42.75">
      <c r="B400" s="19" t="s">
        <v>373</v>
      </c>
      <c r="C400" s="28"/>
      <c r="D400" s="19" t="s">
        <v>373</v>
      </c>
      <c r="E400" s="76"/>
      <c r="F400" s="167"/>
      <c r="G400" s="41"/>
    </row>
    <row r="401" spans="1:7" ht="57">
      <c r="B401" s="19" t="s">
        <v>374</v>
      </c>
      <c r="C401" s="28"/>
      <c r="D401" s="19" t="s">
        <v>374</v>
      </c>
      <c r="E401" s="76"/>
      <c r="F401" s="167"/>
      <c r="G401" s="41"/>
    </row>
    <row r="402" spans="1:7">
      <c r="B402" s="23"/>
      <c r="C402" s="28"/>
      <c r="D402" s="23"/>
      <c r="E402" s="76"/>
      <c r="F402" s="167"/>
      <c r="G402" s="41"/>
    </row>
    <row r="403" spans="1:7">
      <c r="B403" s="23"/>
      <c r="C403" s="28"/>
      <c r="D403" s="23"/>
      <c r="E403" s="76"/>
      <c r="F403" s="167"/>
      <c r="G403" s="41"/>
    </row>
    <row r="404" spans="1:7">
      <c r="B404" s="24" t="s">
        <v>375</v>
      </c>
      <c r="C404" s="28"/>
      <c r="D404" s="24" t="s">
        <v>375</v>
      </c>
      <c r="E404" s="76"/>
      <c r="F404" s="167"/>
      <c r="G404" s="161"/>
    </row>
    <row r="405" spans="1:7" ht="114">
      <c r="A405" s="37" t="s">
        <v>756</v>
      </c>
      <c r="B405" s="24"/>
      <c r="C405" s="67" t="s">
        <v>754</v>
      </c>
      <c r="D405" s="24"/>
      <c r="E405" s="67" t="s">
        <v>754</v>
      </c>
      <c r="F405" s="182" t="s">
        <v>991</v>
      </c>
      <c r="G405" s="48" t="s">
        <v>755</v>
      </c>
    </row>
    <row r="406" spans="1:7">
      <c r="B406" s="24"/>
      <c r="C406" s="28"/>
      <c r="D406" s="24"/>
      <c r="E406" s="76"/>
      <c r="F406" s="167"/>
      <c r="G406" s="41"/>
    </row>
    <row r="407" spans="1:7">
      <c r="B407" s="26" t="s">
        <v>376</v>
      </c>
      <c r="C407" s="28"/>
      <c r="D407" s="26" t="s">
        <v>376</v>
      </c>
      <c r="E407" s="76"/>
      <c r="F407" s="167"/>
      <c r="G407" s="41"/>
    </row>
    <row r="408" spans="1:7" ht="28.5">
      <c r="A408" s="4" t="s">
        <v>377</v>
      </c>
      <c r="B408" s="19" t="s">
        <v>378</v>
      </c>
      <c r="C408" s="28"/>
      <c r="D408" s="19" t="s">
        <v>378</v>
      </c>
      <c r="E408" s="76"/>
      <c r="F408" s="167"/>
      <c r="G408" s="41"/>
    </row>
    <row r="409" spans="1:7" ht="28.5">
      <c r="B409" s="19" t="s">
        <v>379</v>
      </c>
      <c r="C409" s="28"/>
      <c r="D409" s="19" t="s">
        <v>379</v>
      </c>
      <c r="E409" s="76"/>
      <c r="F409" s="167"/>
      <c r="G409" s="41"/>
    </row>
    <row r="410" spans="1:7" ht="28.5">
      <c r="B410" s="19" t="s">
        <v>380</v>
      </c>
      <c r="C410" s="28"/>
      <c r="D410" s="19" t="s">
        <v>380</v>
      </c>
      <c r="E410" s="76"/>
      <c r="F410" s="167"/>
      <c r="G410" s="41"/>
    </row>
    <row r="411" spans="1:7" ht="42.75">
      <c r="B411" s="19" t="s">
        <v>381</v>
      </c>
      <c r="C411" s="28"/>
      <c r="D411" s="19" t="s">
        <v>381</v>
      </c>
      <c r="E411" s="76"/>
      <c r="F411" s="167"/>
      <c r="G411" s="41"/>
    </row>
    <row r="412" spans="1:7">
      <c r="B412" s="19" t="s">
        <v>382</v>
      </c>
      <c r="C412" s="28"/>
      <c r="D412" s="19" t="s">
        <v>382</v>
      </c>
      <c r="E412" s="76"/>
      <c r="F412" s="167"/>
      <c r="G412" s="41"/>
    </row>
    <row r="413" spans="1:7">
      <c r="B413" s="23"/>
      <c r="C413" s="28"/>
      <c r="D413" s="23"/>
      <c r="E413" s="76"/>
      <c r="F413" s="167"/>
      <c r="G413" s="41"/>
    </row>
    <row r="414" spans="1:7">
      <c r="B414" s="26" t="s">
        <v>383</v>
      </c>
      <c r="C414" s="28"/>
      <c r="D414" s="26" t="s">
        <v>383</v>
      </c>
      <c r="E414" s="76"/>
      <c r="F414" s="167"/>
      <c r="G414" s="41"/>
    </row>
    <row r="415" spans="1:7" ht="28.5">
      <c r="A415" s="4" t="s">
        <v>384</v>
      </c>
      <c r="B415" s="19" t="s">
        <v>385</v>
      </c>
      <c r="C415" s="28"/>
      <c r="D415" s="19" t="s">
        <v>385</v>
      </c>
      <c r="E415" s="76"/>
      <c r="F415" s="167"/>
      <c r="G415" s="41"/>
    </row>
    <row r="416" spans="1:7" ht="42.75">
      <c r="B416" s="19" t="s">
        <v>386</v>
      </c>
      <c r="C416" s="28"/>
      <c r="D416" s="19" t="s">
        <v>386</v>
      </c>
      <c r="E416" s="76"/>
      <c r="F416" s="167"/>
      <c r="G416" s="41"/>
    </row>
    <row r="417" spans="1:8">
      <c r="B417" s="19" t="s">
        <v>387</v>
      </c>
      <c r="C417" s="28"/>
      <c r="D417" s="19" t="s">
        <v>387</v>
      </c>
      <c r="E417" s="76"/>
      <c r="F417" s="167"/>
      <c r="G417" s="41"/>
    </row>
    <row r="418" spans="1:8" ht="28.5">
      <c r="B418" s="19" t="s">
        <v>388</v>
      </c>
      <c r="C418" s="28"/>
      <c r="D418" s="19" t="s">
        <v>388</v>
      </c>
      <c r="E418" s="76"/>
      <c r="F418" s="167"/>
      <c r="G418" s="41"/>
    </row>
    <row r="419" spans="1:8" ht="28.5">
      <c r="B419" s="19" t="s">
        <v>389</v>
      </c>
      <c r="C419" s="28"/>
      <c r="D419" s="19" t="s">
        <v>389</v>
      </c>
      <c r="E419" s="76"/>
      <c r="F419" s="167"/>
      <c r="G419" s="41"/>
    </row>
    <row r="420" spans="1:8" ht="28.5">
      <c r="B420" s="19" t="s">
        <v>390</v>
      </c>
      <c r="C420" s="28"/>
      <c r="D420" s="19" t="s">
        <v>390</v>
      </c>
      <c r="E420" s="76"/>
      <c r="F420" s="167"/>
      <c r="G420" s="41"/>
    </row>
    <row r="421" spans="1:8" ht="42.75">
      <c r="B421" s="19" t="s">
        <v>391</v>
      </c>
      <c r="C421" s="28"/>
      <c r="D421" s="19" t="s">
        <v>391</v>
      </c>
      <c r="E421" s="76"/>
      <c r="F421" s="167"/>
      <c r="G421" s="41"/>
    </row>
    <row r="422" spans="1:8" ht="42.75">
      <c r="B422" s="19" t="s">
        <v>392</v>
      </c>
      <c r="C422" s="85" t="s">
        <v>802</v>
      </c>
      <c r="D422" s="19" t="s">
        <v>974</v>
      </c>
      <c r="E422" s="85" t="s">
        <v>803</v>
      </c>
      <c r="F422" s="180" t="s">
        <v>988</v>
      </c>
      <c r="G422" s="22" t="s">
        <v>757</v>
      </c>
      <c r="H422" s="180"/>
    </row>
    <row r="423" spans="1:8" ht="28.5">
      <c r="B423" s="19" t="s">
        <v>393</v>
      </c>
      <c r="C423" s="28"/>
      <c r="D423" s="19" t="s">
        <v>393</v>
      </c>
      <c r="E423" s="76"/>
      <c r="F423" s="167"/>
      <c r="G423" s="41"/>
    </row>
    <row r="424" spans="1:8" ht="28.5">
      <c r="B424" s="19" t="s">
        <v>394</v>
      </c>
      <c r="C424" s="28"/>
      <c r="D424" s="19" t="s">
        <v>394</v>
      </c>
      <c r="E424" s="76"/>
      <c r="F424" s="167"/>
      <c r="G424" s="41"/>
    </row>
    <row r="425" spans="1:8" ht="57">
      <c r="B425" s="19" t="s">
        <v>395</v>
      </c>
      <c r="C425" s="28"/>
      <c r="D425" s="19" t="s">
        <v>395</v>
      </c>
      <c r="E425" s="76"/>
      <c r="F425" s="167"/>
      <c r="G425" s="41"/>
    </row>
    <row r="426" spans="1:8" ht="28.5">
      <c r="B426" s="19" t="s">
        <v>396</v>
      </c>
      <c r="C426" s="28"/>
      <c r="D426" s="19" t="s">
        <v>396</v>
      </c>
      <c r="E426" s="76"/>
      <c r="F426" s="167"/>
      <c r="G426" s="41"/>
    </row>
    <row r="427" spans="1:8">
      <c r="B427" s="23"/>
      <c r="C427" s="28"/>
      <c r="D427" s="23"/>
      <c r="E427" s="76"/>
      <c r="F427" s="167"/>
      <c r="G427" s="41"/>
    </row>
    <row r="428" spans="1:8">
      <c r="B428" s="26" t="s">
        <v>397</v>
      </c>
      <c r="C428" s="28"/>
      <c r="D428" s="26" t="s">
        <v>397</v>
      </c>
      <c r="E428" s="76"/>
      <c r="F428" s="167"/>
      <c r="G428" s="41"/>
    </row>
    <row r="429" spans="1:8">
      <c r="A429" s="4" t="s">
        <v>398</v>
      </c>
      <c r="B429" s="19" t="s">
        <v>399</v>
      </c>
      <c r="C429" s="28"/>
      <c r="D429" s="19" t="s">
        <v>399</v>
      </c>
      <c r="E429" s="76"/>
      <c r="F429" s="167"/>
      <c r="G429" s="41"/>
    </row>
    <row r="430" spans="1:8">
      <c r="B430" s="19" t="s">
        <v>400</v>
      </c>
      <c r="C430" s="28"/>
      <c r="D430" s="19" t="s">
        <v>400</v>
      </c>
      <c r="E430" s="76"/>
      <c r="F430" s="167"/>
      <c r="G430" s="41"/>
    </row>
    <row r="431" spans="1:8">
      <c r="B431" s="23"/>
      <c r="C431" s="28"/>
      <c r="D431" s="23"/>
      <c r="E431" s="76"/>
      <c r="F431" s="167"/>
      <c r="G431" s="41"/>
    </row>
    <row r="432" spans="1:8" ht="42.75">
      <c r="A432" s="3" t="s">
        <v>401</v>
      </c>
      <c r="B432" s="20" t="s">
        <v>402</v>
      </c>
      <c r="C432" s="28"/>
      <c r="D432" s="20" t="s">
        <v>402</v>
      </c>
      <c r="E432" s="76"/>
      <c r="F432" s="167"/>
      <c r="G432" s="41"/>
    </row>
    <row r="433" spans="1:7" ht="28.5">
      <c r="B433" s="20" t="s">
        <v>403</v>
      </c>
      <c r="C433" s="28"/>
      <c r="D433" s="20" t="s">
        <v>403</v>
      </c>
      <c r="E433" s="76"/>
      <c r="F433" s="167"/>
      <c r="G433" s="41"/>
    </row>
    <row r="434" spans="1:7" ht="28.5">
      <c r="B434" s="20" t="s">
        <v>404</v>
      </c>
      <c r="C434" s="28"/>
      <c r="D434" s="20" t="s">
        <v>404</v>
      </c>
      <c r="E434" s="76"/>
      <c r="F434" s="167"/>
      <c r="G434" s="41"/>
    </row>
    <row r="435" spans="1:7" ht="28.5">
      <c r="B435" s="20" t="s">
        <v>405</v>
      </c>
      <c r="C435" s="28"/>
      <c r="D435" s="20" t="s">
        <v>405</v>
      </c>
      <c r="E435" s="76"/>
      <c r="F435" s="167"/>
      <c r="G435" s="41"/>
    </row>
    <row r="436" spans="1:7">
      <c r="B436" s="23"/>
      <c r="C436" s="28"/>
      <c r="D436" s="23"/>
      <c r="E436" s="76"/>
      <c r="F436" s="167"/>
      <c r="G436" s="41"/>
    </row>
    <row r="437" spans="1:7">
      <c r="B437" s="26" t="s">
        <v>406</v>
      </c>
      <c r="C437" s="28"/>
      <c r="D437" s="26" t="s">
        <v>406</v>
      </c>
      <c r="E437" s="76"/>
      <c r="F437" s="167"/>
      <c r="G437" s="41"/>
    </row>
    <row r="438" spans="1:7">
      <c r="A438" s="4" t="s">
        <v>407</v>
      </c>
      <c r="B438" s="19" t="s">
        <v>408</v>
      </c>
      <c r="C438" s="28"/>
      <c r="D438" s="19" t="s">
        <v>408</v>
      </c>
      <c r="E438" s="76"/>
      <c r="F438" s="167"/>
      <c r="G438" s="41"/>
    </row>
    <row r="439" spans="1:7">
      <c r="B439" s="23"/>
      <c r="C439" s="28"/>
      <c r="D439" s="23"/>
      <c r="E439" s="76"/>
      <c r="F439" s="167"/>
      <c r="G439" s="41"/>
    </row>
    <row r="440" spans="1:7">
      <c r="B440" s="26" t="s">
        <v>409</v>
      </c>
      <c r="C440" s="28"/>
      <c r="D440" s="26" t="s">
        <v>409</v>
      </c>
      <c r="E440" s="76"/>
      <c r="F440" s="167"/>
      <c r="G440" s="41"/>
    </row>
    <row r="441" spans="1:7" ht="28.5">
      <c r="A441" s="4" t="s">
        <v>410</v>
      </c>
      <c r="B441" s="19" t="s">
        <v>411</v>
      </c>
      <c r="C441" s="28"/>
      <c r="D441" s="19" t="s">
        <v>411</v>
      </c>
      <c r="E441" s="76"/>
      <c r="F441" s="167"/>
      <c r="G441" s="41"/>
    </row>
    <row r="442" spans="1:7">
      <c r="B442" s="23"/>
      <c r="C442" s="28"/>
      <c r="D442" s="23"/>
      <c r="E442" s="76"/>
      <c r="F442" s="167"/>
      <c r="G442" s="41"/>
    </row>
    <row r="443" spans="1:7" ht="42.75">
      <c r="A443" s="4" t="s">
        <v>412</v>
      </c>
      <c r="B443" s="19" t="s">
        <v>413</v>
      </c>
      <c r="C443" s="28"/>
      <c r="D443" s="19" t="s">
        <v>413</v>
      </c>
      <c r="E443" s="76"/>
      <c r="F443" s="167"/>
      <c r="G443" s="41"/>
    </row>
    <row r="444" spans="1:7">
      <c r="B444" s="23"/>
      <c r="C444" s="28"/>
      <c r="D444" s="23"/>
      <c r="E444" s="76"/>
      <c r="F444" s="167"/>
      <c r="G444" s="41"/>
    </row>
    <row r="445" spans="1:7">
      <c r="A445" s="18"/>
      <c r="B445" s="26" t="s">
        <v>414</v>
      </c>
      <c r="C445" s="141"/>
      <c r="D445" s="26" t="s">
        <v>414</v>
      </c>
      <c r="E445" s="76"/>
      <c r="F445" s="167"/>
      <c r="G445" s="41"/>
    </row>
    <row r="446" spans="1:7" ht="72">
      <c r="A446" s="4" t="s">
        <v>415</v>
      </c>
      <c r="B446" s="19" t="s">
        <v>416</v>
      </c>
      <c r="C446" s="49" t="s">
        <v>804</v>
      </c>
      <c r="D446" s="19" t="s">
        <v>975</v>
      </c>
      <c r="E446" s="66" t="s">
        <v>758</v>
      </c>
      <c r="F446" s="180" t="s">
        <v>988</v>
      </c>
      <c r="G446" s="22" t="s">
        <v>759</v>
      </c>
    </row>
    <row r="447" spans="1:7">
      <c r="B447" s="23"/>
      <c r="C447" s="28"/>
      <c r="D447" s="23"/>
      <c r="E447" s="76"/>
      <c r="F447" s="167"/>
      <c r="G447" s="41"/>
    </row>
    <row r="448" spans="1:7">
      <c r="B448" s="26" t="s">
        <v>417</v>
      </c>
      <c r="C448" s="28"/>
      <c r="D448" s="26" t="s">
        <v>417</v>
      </c>
      <c r="E448" s="76"/>
      <c r="F448" s="167"/>
      <c r="G448" s="41"/>
    </row>
    <row r="449" spans="1:8" ht="57">
      <c r="A449" s="4" t="s">
        <v>418</v>
      </c>
      <c r="B449" s="19" t="s">
        <v>419</v>
      </c>
      <c r="C449" s="103" t="s">
        <v>1008</v>
      </c>
      <c r="D449" s="157" t="s">
        <v>976</v>
      </c>
      <c r="E449" s="103" t="s">
        <v>886</v>
      </c>
      <c r="F449" s="181" t="s">
        <v>993</v>
      </c>
      <c r="G449" s="162" t="s">
        <v>996</v>
      </c>
      <c r="H449" s="180"/>
    </row>
    <row r="450" spans="1:8" ht="28.5">
      <c r="A450" s="4"/>
      <c r="B450" s="19"/>
      <c r="C450" s="186"/>
      <c r="D450" s="19"/>
      <c r="E450" s="103" t="s">
        <v>887</v>
      </c>
      <c r="F450" s="181" t="s">
        <v>993</v>
      </c>
      <c r="G450" s="41"/>
    </row>
    <row r="451" spans="1:8" ht="42.75">
      <c r="B451" s="23"/>
      <c r="C451" s="186"/>
      <c r="D451" s="23"/>
      <c r="E451" s="103" t="s">
        <v>888</v>
      </c>
      <c r="F451" s="181" t="s">
        <v>993</v>
      </c>
      <c r="G451" s="41"/>
    </row>
    <row r="452" spans="1:8">
      <c r="B452" s="23"/>
      <c r="C452" s="23"/>
      <c r="D452" s="23"/>
      <c r="E452" s="76"/>
      <c r="F452" s="167"/>
      <c r="G452" s="41"/>
    </row>
    <row r="453" spans="1:8">
      <c r="A453" s="3" t="s">
        <v>420</v>
      </c>
      <c r="B453" s="31" t="s">
        <v>421</v>
      </c>
      <c r="C453" s="80"/>
      <c r="D453" s="31" t="s">
        <v>421</v>
      </c>
      <c r="E453" s="80" t="s">
        <v>977</v>
      </c>
      <c r="F453" s="181" t="s">
        <v>993</v>
      </c>
      <c r="G453" s="80" t="s">
        <v>885</v>
      </c>
    </row>
    <row r="454" spans="1:8" ht="39.75">
      <c r="B454" s="20" t="s">
        <v>455</v>
      </c>
      <c r="C454" s="63" t="s">
        <v>1007</v>
      </c>
      <c r="D454" s="20" t="s">
        <v>455</v>
      </c>
      <c r="E454" s="80"/>
      <c r="F454" s="168"/>
      <c r="G454" s="41"/>
      <c r="H454" s="180"/>
    </row>
    <row r="455" spans="1:8">
      <c r="B455" s="32" t="s">
        <v>422</v>
      </c>
      <c r="C455" s="63" t="s">
        <v>999</v>
      </c>
      <c r="D455" s="32" t="s">
        <v>422</v>
      </c>
      <c r="E455" s="76"/>
      <c r="F455" s="167"/>
      <c r="G455" s="41"/>
    </row>
    <row r="456" spans="1:8" ht="27">
      <c r="B456" s="32" t="s">
        <v>423</v>
      </c>
      <c r="C456" s="63" t="s">
        <v>1000</v>
      </c>
      <c r="D456" s="32" t="s">
        <v>423</v>
      </c>
      <c r="E456" s="76"/>
      <c r="F456" s="167"/>
      <c r="G456" s="41"/>
    </row>
    <row r="457" spans="1:8" ht="57">
      <c r="B457" s="20" t="s">
        <v>456</v>
      </c>
      <c r="C457" s="63" t="s">
        <v>1001</v>
      </c>
      <c r="D457" s="20" t="s">
        <v>456</v>
      </c>
      <c r="E457" s="76"/>
      <c r="F457" s="167"/>
      <c r="G457" s="41"/>
    </row>
    <row r="458" spans="1:8" ht="42.75">
      <c r="B458" s="20" t="s">
        <v>457</v>
      </c>
      <c r="C458" s="63" t="s">
        <v>1002</v>
      </c>
      <c r="D458" s="20" t="s">
        <v>457</v>
      </c>
      <c r="E458" s="76"/>
      <c r="F458" s="167"/>
      <c r="G458" s="41"/>
    </row>
    <row r="459" spans="1:8" ht="28.5">
      <c r="B459" s="20" t="s">
        <v>458</v>
      </c>
      <c r="C459" s="187" t="s">
        <v>1003</v>
      </c>
      <c r="D459" s="20" t="s">
        <v>458</v>
      </c>
      <c r="E459" s="76"/>
      <c r="F459" s="167"/>
      <c r="G459" s="41"/>
    </row>
    <row r="460" spans="1:8" ht="25.5">
      <c r="B460" s="20" t="s">
        <v>424</v>
      </c>
      <c r="C460" s="187" t="s">
        <v>1004</v>
      </c>
      <c r="D460" s="20" t="s">
        <v>424</v>
      </c>
      <c r="E460" s="76"/>
      <c r="F460" s="167"/>
      <c r="G460" s="41"/>
    </row>
    <row r="461" spans="1:8" ht="85.5">
      <c r="B461" s="20" t="s">
        <v>459</v>
      </c>
      <c r="C461" s="187" t="s">
        <v>1005</v>
      </c>
      <c r="D461" s="20" t="s">
        <v>459</v>
      </c>
      <c r="E461" s="76"/>
      <c r="F461" s="167"/>
      <c r="G461" s="41"/>
    </row>
    <row r="462" spans="1:8">
      <c r="B462" s="20" t="s">
        <v>425</v>
      </c>
      <c r="C462" s="187"/>
      <c r="D462" s="20" t="s">
        <v>425</v>
      </c>
      <c r="E462" s="76"/>
      <c r="F462" s="167"/>
      <c r="G462" s="41"/>
    </row>
    <row r="463" spans="1:8" ht="42.75">
      <c r="B463" s="20" t="s">
        <v>460</v>
      </c>
      <c r="C463" s="63" t="s">
        <v>1006</v>
      </c>
      <c r="D463" s="20" t="s">
        <v>460</v>
      </c>
      <c r="E463" s="76"/>
      <c r="F463" s="167"/>
      <c r="G463" s="41"/>
      <c r="H463" s="180"/>
    </row>
    <row r="464" spans="1:8" ht="28.5">
      <c r="B464" s="20" t="s">
        <v>426</v>
      </c>
      <c r="C464" s="28"/>
      <c r="D464" s="20" t="s">
        <v>426</v>
      </c>
      <c r="E464" s="76"/>
      <c r="F464" s="167"/>
      <c r="G464" s="41"/>
    </row>
    <row r="465" spans="2:7" ht="28.5">
      <c r="B465" s="20" t="s">
        <v>427</v>
      </c>
      <c r="C465" s="28"/>
      <c r="D465" s="20" t="s">
        <v>427</v>
      </c>
      <c r="E465" s="76"/>
      <c r="F465" s="167"/>
      <c r="G465" s="41"/>
    </row>
    <row r="466" spans="2:7">
      <c r="B466" s="20" t="s">
        <v>428</v>
      </c>
      <c r="C466" s="28"/>
      <c r="D466" s="20" t="s">
        <v>428</v>
      </c>
      <c r="E466" s="76"/>
      <c r="F466" s="167"/>
      <c r="G466" s="41"/>
    </row>
    <row r="467" spans="2:7">
      <c r="B467" s="27" t="s">
        <v>429</v>
      </c>
      <c r="C467" s="28"/>
      <c r="D467" s="27" t="s">
        <v>429</v>
      </c>
      <c r="E467" s="76"/>
      <c r="F467" s="167"/>
      <c r="G467" s="41"/>
    </row>
    <row r="468" spans="2:7">
      <c r="B468" s="27" t="s">
        <v>430</v>
      </c>
      <c r="C468" s="28"/>
      <c r="D468" s="27" t="s">
        <v>430</v>
      </c>
      <c r="E468" s="76"/>
      <c r="F468" s="167"/>
      <c r="G468" s="41"/>
    </row>
    <row r="469" spans="2:7">
      <c r="B469" s="27" t="s">
        <v>431</v>
      </c>
      <c r="C469" s="28"/>
      <c r="D469" s="27" t="s">
        <v>431</v>
      </c>
      <c r="E469" s="76"/>
      <c r="F469" s="167"/>
      <c r="G469" s="41"/>
    </row>
    <row r="470" spans="2:7">
      <c r="B470" s="27" t="s">
        <v>432</v>
      </c>
      <c r="C470" s="28"/>
      <c r="D470" s="27" t="s">
        <v>432</v>
      </c>
      <c r="E470" s="76"/>
      <c r="F470" s="167"/>
      <c r="G470" s="41"/>
    </row>
    <row r="471" spans="2:7">
      <c r="B471" s="20" t="s">
        <v>433</v>
      </c>
      <c r="C471" s="28"/>
      <c r="D471" s="20" t="s">
        <v>433</v>
      </c>
      <c r="E471" s="76"/>
      <c r="F471" s="167"/>
      <c r="G471" s="41"/>
    </row>
    <row r="472" spans="2:7">
      <c r="B472" s="20" t="s">
        <v>434</v>
      </c>
      <c r="C472" s="28"/>
      <c r="D472" s="20" t="s">
        <v>434</v>
      </c>
      <c r="E472" s="76"/>
      <c r="F472" s="167"/>
      <c r="G472" s="41"/>
    </row>
    <row r="473" spans="2:7" ht="42.75">
      <c r="B473" s="20" t="s">
        <v>461</v>
      </c>
      <c r="C473" s="20"/>
      <c r="D473" s="20" t="s">
        <v>461</v>
      </c>
      <c r="E473" s="76"/>
      <c r="F473" s="167"/>
      <c r="G473" s="41"/>
    </row>
    <row r="474" spans="2:7" ht="28.5">
      <c r="B474" s="20" t="s">
        <v>435</v>
      </c>
      <c r="C474" s="28"/>
      <c r="D474" s="20" t="s">
        <v>435</v>
      </c>
      <c r="E474" s="76"/>
      <c r="F474" s="167"/>
      <c r="G474" s="41"/>
    </row>
    <row r="475" spans="2:7" ht="28.5">
      <c r="B475" s="20" t="s">
        <v>462</v>
      </c>
      <c r="C475" s="20"/>
      <c r="D475" s="20" t="s">
        <v>462</v>
      </c>
      <c r="E475" s="76"/>
      <c r="F475" s="167"/>
      <c r="G475" s="41"/>
    </row>
    <row r="476" spans="2:7" ht="42.75">
      <c r="B476" s="20" t="s">
        <v>463</v>
      </c>
      <c r="C476" s="20"/>
      <c r="D476" s="20" t="s">
        <v>463</v>
      </c>
      <c r="E476" s="76"/>
      <c r="F476" s="167"/>
      <c r="G476" s="41"/>
    </row>
    <row r="477" spans="2:7" ht="28.5">
      <c r="B477" s="20" t="s">
        <v>464</v>
      </c>
      <c r="C477" s="20"/>
      <c r="D477" s="20" t="s">
        <v>464</v>
      </c>
      <c r="E477" s="76"/>
      <c r="F477" s="167"/>
      <c r="G477" s="41"/>
    </row>
    <row r="478" spans="2:7">
      <c r="B478" s="27" t="s">
        <v>465</v>
      </c>
      <c r="C478" s="20"/>
      <c r="D478" s="27" t="s">
        <v>465</v>
      </c>
      <c r="E478" s="76"/>
      <c r="F478" s="167"/>
      <c r="G478" s="41"/>
    </row>
    <row r="479" spans="2:7">
      <c r="B479" s="27" t="s">
        <v>466</v>
      </c>
      <c r="C479" s="28"/>
      <c r="D479" s="27" t="s">
        <v>466</v>
      </c>
      <c r="E479" s="47"/>
      <c r="F479" s="171"/>
      <c r="G479" s="47"/>
    </row>
    <row r="480" spans="2:7" ht="42.75">
      <c r="B480" s="20" t="s">
        <v>436</v>
      </c>
      <c r="C480" s="28"/>
      <c r="D480" s="20" t="s">
        <v>436</v>
      </c>
      <c r="E480" s="76"/>
      <c r="F480" s="167"/>
      <c r="G480" s="41"/>
    </row>
    <row r="481" spans="2:7" ht="28.5">
      <c r="B481" s="20" t="s">
        <v>467</v>
      </c>
      <c r="C481" s="20"/>
      <c r="D481" s="20" t="s">
        <v>467</v>
      </c>
      <c r="E481" s="76"/>
      <c r="F481" s="167"/>
      <c r="G481" s="41"/>
    </row>
    <row r="482" spans="2:7">
      <c r="B482" s="20" t="s">
        <v>468</v>
      </c>
      <c r="C482" s="20"/>
      <c r="D482" s="20" t="s">
        <v>468</v>
      </c>
      <c r="E482" s="76"/>
      <c r="F482" s="167"/>
      <c r="G482" s="41"/>
    </row>
    <row r="483" spans="2:7">
      <c r="B483" s="27" t="s">
        <v>437</v>
      </c>
      <c r="C483" s="28"/>
      <c r="D483" s="27" t="s">
        <v>437</v>
      </c>
      <c r="E483" s="76"/>
      <c r="F483" s="167"/>
      <c r="G483" s="41"/>
    </row>
    <row r="484" spans="2:7">
      <c r="B484" s="33" t="s">
        <v>438</v>
      </c>
      <c r="C484" s="28"/>
      <c r="D484" s="33" t="s">
        <v>438</v>
      </c>
      <c r="E484" s="76"/>
      <c r="F484" s="167"/>
      <c r="G484" s="41"/>
    </row>
    <row r="485" spans="2:7">
      <c r="B485" s="33" t="s">
        <v>439</v>
      </c>
      <c r="C485" s="28"/>
      <c r="D485" s="33" t="s">
        <v>439</v>
      </c>
      <c r="E485" s="76"/>
      <c r="F485" s="167"/>
      <c r="G485" s="41"/>
    </row>
    <row r="486" spans="2:7">
      <c r="B486" s="33" t="s">
        <v>440</v>
      </c>
      <c r="C486" s="28"/>
      <c r="D486" s="33" t="s">
        <v>440</v>
      </c>
      <c r="E486" s="76"/>
      <c r="F486" s="167"/>
      <c r="G486" s="41"/>
    </row>
    <row r="487" spans="2:7">
      <c r="B487" s="33" t="s">
        <v>441</v>
      </c>
      <c r="C487" s="28"/>
      <c r="D487" s="33" t="s">
        <v>441</v>
      </c>
      <c r="E487" s="76"/>
      <c r="F487" s="167"/>
      <c r="G487" s="41"/>
    </row>
    <row r="488" spans="2:7">
      <c r="B488" s="33" t="s">
        <v>442</v>
      </c>
      <c r="C488" s="28"/>
      <c r="D488" s="33" t="s">
        <v>442</v>
      </c>
      <c r="E488" s="76"/>
      <c r="F488" s="167"/>
      <c r="G488" s="41"/>
    </row>
    <row r="489" spans="2:7">
      <c r="B489" s="27" t="s">
        <v>443</v>
      </c>
      <c r="C489" s="28"/>
      <c r="D489" s="27" t="s">
        <v>443</v>
      </c>
      <c r="E489" s="76"/>
      <c r="F489" s="167"/>
      <c r="G489" s="41"/>
    </row>
    <row r="490" spans="2:7">
      <c r="B490" s="33" t="s">
        <v>438</v>
      </c>
      <c r="C490" s="28"/>
      <c r="D490" s="33" t="s">
        <v>438</v>
      </c>
      <c r="E490" s="76"/>
      <c r="F490" s="167"/>
      <c r="G490" s="41"/>
    </row>
    <row r="491" spans="2:7">
      <c r="B491" s="33" t="s">
        <v>439</v>
      </c>
      <c r="C491" s="28"/>
      <c r="D491" s="33" t="s">
        <v>439</v>
      </c>
      <c r="E491" s="76"/>
      <c r="F491" s="167"/>
      <c r="G491" s="41"/>
    </row>
    <row r="492" spans="2:7">
      <c r="B492" s="33" t="s">
        <v>440</v>
      </c>
      <c r="C492" s="28"/>
      <c r="D492" s="33" t="s">
        <v>440</v>
      </c>
      <c r="E492" s="76"/>
      <c r="F492" s="167"/>
      <c r="G492" s="41"/>
    </row>
    <row r="493" spans="2:7">
      <c r="B493" s="33" t="s">
        <v>444</v>
      </c>
      <c r="C493" s="28"/>
      <c r="D493" s="33" t="s">
        <v>444</v>
      </c>
      <c r="E493" s="76"/>
      <c r="F493" s="167"/>
      <c r="G493" s="41"/>
    </row>
    <row r="494" spans="2:7">
      <c r="B494" s="33" t="s">
        <v>442</v>
      </c>
      <c r="C494" s="28"/>
      <c r="D494" s="33" t="s">
        <v>442</v>
      </c>
      <c r="E494" s="76"/>
      <c r="F494" s="167"/>
      <c r="G494" s="41"/>
    </row>
    <row r="495" spans="2:7">
      <c r="B495" s="27" t="s">
        <v>445</v>
      </c>
      <c r="C495" s="28"/>
      <c r="D495" s="27" t="s">
        <v>445</v>
      </c>
      <c r="E495" s="76"/>
      <c r="F495" s="167"/>
      <c r="G495" s="41"/>
    </row>
    <row r="496" spans="2:7">
      <c r="B496" s="33" t="s">
        <v>438</v>
      </c>
      <c r="C496" s="28"/>
      <c r="D496" s="33" t="s">
        <v>438</v>
      </c>
      <c r="E496" s="76"/>
      <c r="F496" s="167"/>
      <c r="G496" s="41"/>
    </row>
    <row r="497" spans="2:7">
      <c r="B497" s="33" t="s">
        <v>439</v>
      </c>
      <c r="C497" s="28"/>
      <c r="D497" s="33" t="s">
        <v>439</v>
      </c>
      <c r="E497" s="76"/>
      <c r="F497" s="167"/>
      <c r="G497" s="41"/>
    </row>
    <row r="498" spans="2:7">
      <c r="B498" s="33" t="s">
        <v>446</v>
      </c>
      <c r="C498" s="28"/>
      <c r="D498" s="33" t="s">
        <v>446</v>
      </c>
      <c r="E498" s="76"/>
      <c r="F498" s="167"/>
      <c r="G498" s="41"/>
    </row>
    <row r="499" spans="2:7">
      <c r="B499" s="33" t="s">
        <v>447</v>
      </c>
      <c r="C499" s="28"/>
      <c r="D499" s="33" t="s">
        <v>447</v>
      </c>
      <c r="E499" s="76"/>
      <c r="F499" s="167"/>
      <c r="G499" s="41"/>
    </row>
    <row r="500" spans="2:7">
      <c r="B500" s="20" t="s">
        <v>448</v>
      </c>
      <c r="C500" s="28"/>
      <c r="D500" s="20" t="s">
        <v>448</v>
      </c>
      <c r="E500" s="76"/>
      <c r="F500" s="167"/>
      <c r="G500" s="41"/>
    </row>
    <row r="501" spans="2:7" ht="28.5">
      <c r="B501" s="20" t="s">
        <v>469</v>
      </c>
      <c r="C501" s="20"/>
      <c r="D501" s="20" t="s">
        <v>469</v>
      </c>
      <c r="E501" s="76"/>
      <c r="F501" s="167"/>
      <c r="G501" s="41"/>
    </row>
    <row r="502" spans="2:7" ht="28.5">
      <c r="B502" s="20" t="s">
        <v>470</v>
      </c>
      <c r="C502" s="20"/>
      <c r="D502" s="20" t="s">
        <v>470</v>
      </c>
      <c r="E502" s="76"/>
      <c r="F502" s="167"/>
      <c r="G502" s="41"/>
    </row>
    <row r="503" spans="2:7" ht="28.5">
      <c r="B503" s="20" t="s">
        <v>449</v>
      </c>
      <c r="C503" s="28"/>
      <c r="D503" s="20" t="s">
        <v>449</v>
      </c>
      <c r="E503" s="76"/>
      <c r="F503" s="167"/>
      <c r="G503" s="41"/>
    </row>
    <row r="504" spans="2:7" ht="28.5">
      <c r="B504" s="20" t="s">
        <v>471</v>
      </c>
      <c r="C504" s="20"/>
      <c r="D504" s="20" t="s">
        <v>471</v>
      </c>
      <c r="E504" s="76"/>
      <c r="F504" s="167"/>
      <c r="G504" s="41"/>
    </row>
    <row r="505" spans="2:7" ht="28.5">
      <c r="B505" s="20" t="s">
        <v>472</v>
      </c>
      <c r="C505" s="20"/>
      <c r="D505" s="20" t="s">
        <v>472</v>
      </c>
      <c r="E505" s="76"/>
      <c r="F505" s="167"/>
      <c r="G505" s="41"/>
    </row>
    <row r="506" spans="2:7" ht="28.5">
      <c r="B506" s="20" t="s">
        <v>450</v>
      </c>
      <c r="C506" s="28"/>
      <c r="D506" s="20" t="s">
        <v>450</v>
      </c>
      <c r="E506" s="76"/>
      <c r="F506" s="167"/>
      <c r="G506" s="41"/>
    </row>
    <row r="507" spans="2:7" ht="28.5">
      <c r="B507" s="20" t="s">
        <v>451</v>
      </c>
      <c r="C507" s="28"/>
      <c r="D507" s="20" t="s">
        <v>451</v>
      </c>
      <c r="E507" s="76"/>
      <c r="F507" s="167"/>
      <c r="G507" s="41"/>
    </row>
    <row r="508" spans="2:7" ht="42.75">
      <c r="B508" s="20" t="s">
        <v>452</v>
      </c>
      <c r="C508" s="28"/>
      <c r="D508" s="20" t="s">
        <v>452</v>
      </c>
      <c r="E508" s="76"/>
      <c r="F508" s="167"/>
      <c r="G508" s="41"/>
    </row>
    <row r="509" spans="2:7" ht="28.5">
      <c r="B509" s="20" t="s">
        <v>453</v>
      </c>
      <c r="C509" s="28"/>
      <c r="D509" s="20" t="s">
        <v>453</v>
      </c>
      <c r="E509" s="76"/>
      <c r="F509" s="167"/>
      <c r="G509" s="41"/>
    </row>
    <row r="510" spans="2:7" ht="42.75">
      <c r="B510" s="20" t="s">
        <v>454</v>
      </c>
      <c r="C510" s="28"/>
      <c r="D510" s="20" t="s">
        <v>454</v>
      </c>
      <c r="E510" s="76"/>
      <c r="F510" s="167"/>
      <c r="G510" s="41"/>
    </row>
    <row r="511" spans="2:7" ht="71.25">
      <c r="B511" s="20" t="s">
        <v>473</v>
      </c>
      <c r="C511" s="20"/>
      <c r="D511" s="20" t="s">
        <v>473</v>
      </c>
      <c r="E511" s="76"/>
      <c r="F511" s="167"/>
      <c r="G511" s="41"/>
    </row>
    <row r="512" spans="2:7" ht="28.5">
      <c r="B512" s="20" t="s">
        <v>474</v>
      </c>
      <c r="C512" s="20"/>
      <c r="D512" s="20" t="s">
        <v>474</v>
      </c>
      <c r="E512" s="76"/>
      <c r="F512" s="167"/>
      <c r="G512" s="41"/>
    </row>
    <row r="513" spans="1:7">
      <c r="B513" s="23"/>
      <c r="C513" s="28"/>
      <c r="D513" s="23"/>
      <c r="E513" s="76"/>
      <c r="F513" s="167"/>
      <c r="G513" s="41"/>
    </row>
    <row r="514" spans="1:7">
      <c r="B514" s="23"/>
      <c r="C514" s="28"/>
      <c r="D514" s="23"/>
      <c r="E514" s="76"/>
      <c r="F514" s="167"/>
      <c r="G514" s="41"/>
    </row>
    <row r="515" spans="1:7">
      <c r="B515" s="24" t="s">
        <v>475</v>
      </c>
      <c r="C515" s="28"/>
      <c r="D515" s="24" t="s">
        <v>475</v>
      </c>
      <c r="E515" s="76"/>
      <c r="F515" s="167"/>
      <c r="G515" s="41"/>
    </row>
    <row r="516" spans="1:7">
      <c r="B516" s="26" t="s">
        <v>353</v>
      </c>
      <c r="C516" s="28"/>
      <c r="D516" s="26" t="s">
        <v>353</v>
      </c>
      <c r="E516" s="76"/>
      <c r="F516" s="167"/>
      <c r="G516" s="41"/>
    </row>
    <row r="517" spans="1:7" ht="28.5">
      <c r="A517" s="4" t="s">
        <v>476</v>
      </c>
      <c r="B517" s="19" t="s">
        <v>477</v>
      </c>
      <c r="C517" s="28"/>
      <c r="D517" s="19" t="s">
        <v>477</v>
      </c>
      <c r="E517" s="76"/>
      <c r="F517" s="167"/>
      <c r="G517" s="41"/>
    </row>
    <row r="518" spans="1:7">
      <c r="B518" s="23"/>
      <c r="C518" s="28"/>
      <c r="D518" s="23"/>
      <c r="E518" s="76"/>
      <c r="F518" s="167"/>
      <c r="G518" s="41"/>
    </row>
    <row r="519" spans="1:7">
      <c r="B519" s="26" t="s">
        <v>478</v>
      </c>
      <c r="C519" s="28"/>
      <c r="D519" s="26" t="s">
        <v>478</v>
      </c>
      <c r="E519" s="76"/>
      <c r="F519" s="167"/>
      <c r="G519" s="41"/>
    </row>
    <row r="520" spans="1:7" ht="28.5">
      <c r="A520" s="4" t="s">
        <v>479</v>
      </c>
      <c r="B520" s="19" t="s">
        <v>480</v>
      </c>
      <c r="C520" s="28"/>
      <c r="D520" s="19" t="s">
        <v>480</v>
      </c>
      <c r="E520" s="76"/>
      <c r="F520" s="167"/>
      <c r="G520" s="41"/>
    </row>
    <row r="521" spans="1:7">
      <c r="B521" s="19" t="s">
        <v>481</v>
      </c>
      <c r="C521" s="28"/>
      <c r="D521" s="19" t="s">
        <v>481</v>
      </c>
      <c r="E521" s="76"/>
      <c r="F521" s="167"/>
      <c r="G521" s="41"/>
    </row>
    <row r="522" spans="1:7">
      <c r="B522" s="23"/>
      <c r="C522" s="28"/>
      <c r="D522" s="23"/>
      <c r="E522" s="76"/>
      <c r="F522" s="167"/>
      <c r="G522" s="41"/>
    </row>
    <row r="523" spans="1:7" ht="42.75">
      <c r="A523" s="4" t="s">
        <v>482</v>
      </c>
      <c r="B523" s="19" t="s">
        <v>483</v>
      </c>
      <c r="C523" s="28"/>
      <c r="D523" s="19" t="s">
        <v>483</v>
      </c>
      <c r="E523" s="76"/>
      <c r="F523" s="167"/>
      <c r="G523" s="41"/>
    </row>
    <row r="524" spans="1:7">
      <c r="B524" s="23"/>
      <c r="C524" s="28"/>
      <c r="D524" s="23"/>
      <c r="E524" s="76"/>
      <c r="F524" s="167"/>
      <c r="G524" s="41"/>
    </row>
    <row r="525" spans="1:7">
      <c r="B525" s="23"/>
      <c r="C525" s="28"/>
      <c r="D525" s="23"/>
      <c r="E525" s="76"/>
      <c r="F525" s="167"/>
      <c r="G525" s="41"/>
    </row>
    <row r="526" spans="1:7">
      <c r="B526" s="24" t="s">
        <v>484</v>
      </c>
      <c r="C526" s="28"/>
      <c r="D526" s="24" t="s">
        <v>484</v>
      </c>
      <c r="E526" s="76"/>
      <c r="F526" s="167"/>
      <c r="G526" s="41"/>
    </row>
    <row r="527" spans="1:7">
      <c r="B527" s="26" t="s">
        <v>485</v>
      </c>
      <c r="C527" s="28"/>
      <c r="D527" s="26" t="s">
        <v>485</v>
      </c>
      <c r="E527" s="76"/>
      <c r="F527" s="167"/>
      <c r="G527" s="41"/>
    </row>
    <row r="528" spans="1:7" ht="71.25">
      <c r="A528" s="4" t="s">
        <v>486</v>
      </c>
      <c r="B528" s="19" t="s">
        <v>487</v>
      </c>
      <c r="C528" s="28"/>
      <c r="D528" s="19" t="s">
        <v>487</v>
      </c>
      <c r="E528" s="76"/>
      <c r="F528" s="167"/>
      <c r="G528" s="41"/>
    </row>
    <row r="529" spans="1:7">
      <c r="B529" s="23"/>
      <c r="C529" s="28"/>
      <c r="D529" s="23"/>
      <c r="E529" s="76"/>
      <c r="F529" s="167"/>
      <c r="G529" s="41"/>
    </row>
    <row r="530" spans="1:7">
      <c r="B530" s="23"/>
      <c r="C530" s="28"/>
      <c r="D530" s="23"/>
      <c r="E530" s="76"/>
      <c r="F530" s="167"/>
      <c r="G530" s="41"/>
    </row>
    <row r="531" spans="1:7">
      <c r="B531" s="24" t="s">
        <v>488</v>
      </c>
      <c r="C531" s="28"/>
      <c r="D531" s="24" t="s">
        <v>488</v>
      </c>
      <c r="E531" s="76"/>
      <c r="F531" s="167"/>
      <c r="G531" s="41"/>
    </row>
    <row r="532" spans="1:7">
      <c r="B532" s="34" t="s">
        <v>489</v>
      </c>
      <c r="C532" s="28"/>
      <c r="D532" s="34" t="s">
        <v>489</v>
      </c>
      <c r="E532" s="76"/>
      <c r="F532" s="167"/>
      <c r="G532" s="41"/>
    </row>
    <row r="533" spans="1:7">
      <c r="B533" s="26" t="s">
        <v>490</v>
      </c>
      <c r="C533" s="28"/>
      <c r="D533" s="26" t="s">
        <v>490</v>
      </c>
      <c r="E533" s="76"/>
      <c r="F533" s="167"/>
      <c r="G533" s="41"/>
    </row>
    <row r="534" spans="1:7" ht="28.5">
      <c r="A534" s="4" t="s">
        <v>491</v>
      </c>
      <c r="B534" s="19" t="s">
        <v>492</v>
      </c>
      <c r="C534" s="28"/>
      <c r="D534" s="19" t="s">
        <v>492</v>
      </c>
      <c r="E534" s="76"/>
      <c r="F534" s="167"/>
      <c r="G534" s="41"/>
    </row>
    <row r="535" spans="1:7">
      <c r="B535" s="23"/>
      <c r="C535" s="28"/>
      <c r="D535" s="23"/>
      <c r="E535" s="76"/>
      <c r="F535" s="167"/>
      <c r="G535" s="41"/>
    </row>
    <row r="536" spans="1:7">
      <c r="A536" s="4" t="s">
        <v>493</v>
      </c>
      <c r="B536" s="19" t="s">
        <v>494</v>
      </c>
      <c r="C536" s="28"/>
      <c r="D536" s="19" t="s">
        <v>494</v>
      </c>
      <c r="E536" s="76"/>
      <c r="F536" s="167"/>
      <c r="G536" s="41"/>
    </row>
    <row r="537" spans="1:7" ht="28.5">
      <c r="B537" s="19" t="s">
        <v>495</v>
      </c>
      <c r="C537" s="28"/>
      <c r="D537" s="19" t="s">
        <v>495</v>
      </c>
      <c r="E537" s="76"/>
      <c r="F537" s="167"/>
      <c r="G537" s="41"/>
    </row>
    <row r="538" spans="1:7">
      <c r="B538" s="23"/>
      <c r="C538" s="28"/>
      <c r="D538" s="23"/>
      <c r="E538" s="76"/>
      <c r="F538" s="167"/>
      <c r="G538" s="41"/>
    </row>
    <row r="539" spans="1:7">
      <c r="B539" s="26" t="s">
        <v>496</v>
      </c>
      <c r="C539" s="28"/>
      <c r="D539" s="26" t="s">
        <v>496</v>
      </c>
      <c r="E539" s="76"/>
      <c r="F539" s="167"/>
      <c r="G539" s="41"/>
    </row>
    <row r="540" spans="1:7" ht="42.75">
      <c r="A540" s="4" t="s">
        <v>497</v>
      </c>
      <c r="B540" s="19" t="s">
        <v>498</v>
      </c>
      <c r="C540" s="28"/>
      <c r="D540" s="19" t="s">
        <v>498</v>
      </c>
      <c r="E540" s="76"/>
      <c r="F540" s="167"/>
      <c r="G540" s="41"/>
    </row>
    <row r="541" spans="1:7" ht="71.25">
      <c r="B541" s="19" t="s">
        <v>499</v>
      </c>
      <c r="C541" s="28"/>
      <c r="D541" s="19" t="s">
        <v>499</v>
      </c>
      <c r="E541" s="76"/>
      <c r="F541" s="167"/>
      <c r="G541" s="41"/>
    </row>
    <row r="542" spans="1:7" ht="57">
      <c r="B542" s="19" t="s">
        <v>500</v>
      </c>
      <c r="C542" s="28"/>
      <c r="D542" s="19" t="s">
        <v>500</v>
      </c>
      <c r="E542" s="76"/>
      <c r="F542" s="167"/>
      <c r="G542" s="41"/>
    </row>
    <row r="543" spans="1:7" ht="28.5">
      <c r="B543" s="19" t="s">
        <v>501</v>
      </c>
      <c r="C543" s="28"/>
      <c r="D543" s="19" t="s">
        <v>501</v>
      </c>
      <c r="E543" s="76"/>
      <c r="F543" s="167"/>
      <c r="G543" s="41"/>
    </row>
    <row r="544" spans="1:7">
      <c r="B544" s="23"/>
      <c r="C544" s="28"/>
      <c r="D544" s="23"/>
      <c r="E544" s="76"/>
      <c r="F544" s="167"/>
      <c r="G544" s="41"/>
    </row>
    <row r="545" spans="1:8">
      <c r="B545" s="26" t="s">
        <v>184</v>
      </c>
      <c r="C545" s="28"/>
      <c r="D545" s="26" t="s">
        <v>184</v>
      </c>
      <c r="E545" s="76"/>
      <c r="F545" s="167"/>
      <c r="G545" s="41"/>
    </row>
    <row r="546" spans="1:8" ht="42.75">
      <c r="A546" s="4" t="s">
        <v>502</v>
      </c>
      <c r="B546" s="19" t="s">
        <v>503</v>
      </c>
      <c r="C546" s="28"/>
      <c r="D546" s="19" t="s">
        <v>503</v>
      </c>
      <c r="E546" s="50"/>
      <c r="F546" s="165"/>
      <c r="G546" s="23" t="s">
        <v>807</v>
      </c>
    </row>
    <row r="547" spans="1:8" ht="28.5">
      <c r="B547" s="19" t="s">
        <v>504</v>
      </c>
      <c r="C547" s="28"/>
      <c r="D547" s="19" t="s">
        <v>504</v>
      </c>
      <c r="E547" s="76"/>
      <c r="F547" s="167"/>
      <c r="G547" s="41"/>
    </row>
    <row r="548" spans="1:8" ht="42.75">
      <c r="B548" s="19" t="s">
        <v>505</v>
      </c>
      <c r="C548" s="28"/>
      <c r="D548" s="19" t="s">
        <v>505</v>
      </c>
      <c r="E548" s="76"/>
      <c r="F548" s="167"/>
      <c r="G548" s="41"/>
    </row>
    <row r="549" spans="1:8" ht="28.5">
      <c r="B549" s="19" t="s">
        <v>506</v>
      </c>
      <c r="C549" s="28"/>
      <c r="D549" s="19" t="s">
        <v>506</v>
      </c>
      <c r="E549" s="76"/>
      <c r="F549" s="167"/>
      <c r="G549" s="41"/>
    </row>
    <row r="550" spans="1:8">
      <c r="B550" s="23"/>
      <c r="C550" s="28"/>
      <c r="D550" s="23"/>
      <c r="E550" s="76"/>
      <c r="F550" s="167"/>
      <c r="G550" s="41"/>
    </row>
    <row r="551" spans="1:8" ht="86.25">
      <c r="A551" s="4" t="s">
        <v>507</v>
      </c>
      <c r="B551" s="19" t="s">
        <v>805</v>
      </c>
      <c r="C551" s="65" t="s">
        <v>806</v>
      </c>
      <c r="D551" s="157" t="s">
        <v>978</v>
      </c>
      <c r="E551" s="66" t="s">
        <v>822</v>
      </c>
      <c r="F551" s="183" t="s">
        <v>988</v>
      </c>
      <c r="G551" s="22"/>
      <c r="H551" s="183"/>
    </row>
    <row r="552" spans="1:8" ht="42.75">
      <c r="B552" s="19" t="s">
        <v>508</v>
      </c>
      <c r="C552" s="73" t="s">
        <v>802</v>
      </c>
      <c r="D552" s="19" t="s">
        <v>979</v>
      </c>
      <c r="E552" s="73" t="s">
        <v>808</v>
      </c>
      <c r="F552" s="183" t="s">
        <v>988</v>
      </c>
      <c r="G552" s="41"/>
      <c r="H552" s="183"/>
    </row>
    <row r="553" spans="1:8">
      <c r="B553" s="23"/>
      <c r="C553" s="28"/>
      <c r="D553" s="23"/>
      <c r="E553" s="76"/>
      <c r="F553" s="167"/>
      <c r="G553" s="41"/>
    </row>
    <row r="554" spans="1:8">
      <c r="A554" s="18"/>
      <c r="B554" s="26" t="s">
        <v>509</v>
      </c>
      <c r="C554" s="28"/>
      <c r="D554" s="26" t="s">
        <v>982</v>
      </c>
      <c r="E554" s="76"/>
      <c r="F554" s="167"/>
      <c r="G554" s="161" t="s">
        <v>997</v>
      </c>
    </row>
    <row r="555" spans="1:8" ht="42.75">
      <c r="A555" s="4" t="s">
        <v>510</v>
      </c>
      <c r="B555" s="19" t="s">
        <v>511</v>
      </c>
      <c r="C555" s="67" t="s">
        <v>760</v>
      </c>
      <c r="D555" s="19" t="s">
        <v>981</v>
      </c>
      <c r="E555" s="67" t="s">
        <v>760</v>
      </c>
      <c r="F555" s="183" t="s">
        <v>988</v>
      </c>
      <c r="G555" s="41" t="s">
        <v>776</v>
      </c>
      <c r="H555" s="189"/>
    </row>
    <row r="556" spans="1:8">
      <c r="B556" s="23"/>
      <c r="C556" s="28"/>
      <c r="D556" s="23"/>
      <c r="E556" s="76"/>
      <c r="F556" s="167"/>
      <c r="G556" s="41"/>
    </row>
    <row r="557" spans="1:8" ht="156.75">
      <c r="A557" s="4" t="s">
        <v>512</v>
      </c>
      <c r="B557" s="19" t="s">
        <v>513</v>
      </c>
      <c r="C557" s="142" t="s">
        <v>720</v>
      </c>
      <c r="D557" s="19" t="s">
        <v>980</v>
      </c>
      <c r="E557" s="142" t="s">
        <v>720</v>
      </c>
      <c r="F557" s="172"/>
      <c r="G557" s="23" t="s">
        <v>809</v>
      </c>
    </row>
    <row r="558" spans="1:8">
      <c r="A558" s="4"/>
      <c r="B558" s="19"/>
      <c r="C558" s="71" t="s">
        <v>722</v>
      </c>
      <c r="D558" s="19"/>
      <c r="E558" s="71" t="s">
        <v>722</v>
      </c>
      <c r="F558" s="169"/>
      <c r="G558" s="23" t="s">
        <v>809</v>
      </c>
    </row>
    <row r="559" spans="1:8" ht="28.5">
      <c r="A559" s="4"/>
      <c r="B559" s="19"/>
      <c r="C559" s="69" t="s">
        <v>837</v>
      </c>
      <c r="D559" s="19"/>
      <c r="E559" s="69" t="s">
        <v>837</v>
      </c>
      <c r="F559" s="165"/>
      <c r="G559" s="41"/>
    </row>
    <row r="560" spans="1:8" ht="28.5">
      <c r="A560" s="4"/>
      <c r="B560" s="19"/>
      <c r="C560" s="69" t="s">
        <v>838</v>
      </c>
      <c r="D560" s="19"/>
      <c r="E560" s="69" t="s">
        <v>838</v>
      </c>
      <c r="F560" s="165"/>
      <c r="G560" s="41"/>
    </row>
    <row r="561" spans="1:8" ht="71.25">
      <c r="A561" s="4"/>
      <c r="B561" s="19"/>
      <c r="C561" s="69" t="s">
        <v>839</v>
      </c>
      <c r="D561" s="19"/>
      <c r="E561" s="69" t="s">
        <v>839</v>
      </c>
      <c r="F561" s="165"/>
      <c r="G561" s="41"/>
    </row>
    <row r="562" spans="1:8" ht="42.75">
      <c r="A562" s="4"/>
      <c r="B562" s="19"/>
      <c r="C562" s="69" t="s">
        <v>840</v>
      </c>
      <c r="D562" s="19"/>
      <c r="E562" s="69" t="s">
        <v>840</v>
      </c>
      <c r="F562" s="165"/>
      <c r="G562" s="41"/>
    </row>
    <row r="563" spans="1:8" ht="42.75">
      <c r="A563" s="4"/>
      <c r="B563" s="19"/>
      <c r="C563" s="69" t="s">
        <v>841</v>
      </c>
      <c r="D563" s="19"/>
      <c r="E563" s="69" t="s">
        <v>841</v>
      </c>
      <c r="F563" s="165"/>
      <c r="G563" s="41"/>
    </row>
    <row r="564" spans="1:8" ht="42.75">
      <c r="A564" s="4"/>
      <c r="B564" s="19"/>
      <c r="C564" s="69" t="s">
        <v>842</v>
      </c>
      <c r="D564" s="19"/>
      <c r="E564" s="69" t="s">
        <v>842</v>
      </c>
      <c r="F564" s="165"/>
      <c r="G564" s="41"/>
    </row>
    <row r="565" spans="1:8">
      <c r="B565" s="23"/>
      <c r="C565" s="19"/>
      <c r="D565" s="23"/>
      <c r="E565" s="19"/>
      <c r="F565" s="165"/>
      <c r="G565" s="41"/>
    </row>
    <row r="566" spans="1:8">
      <c r="B566" s="23"/>
      <c r="C566" s="68" t="s">
        <v>723</v>
      </c>
      <c r="D566" s="23"/>
      <c r="E566" s="68" t="s">
        <v>723</v>
      </c>
      <c r="F566" s="165"/>
      <c r="G566" s="41"/>
    </row>
    <row r="567" spans="1:8" ht="28.5">
      <c r="B567" s="23"/>
      <c r="C567" s="69" t="s">
        <v>724</v>
      </c>
      <c r="D567" s="23"/>
      <c r="E567" s="69" t="s">
        <v>724</v>
      </c>
      <c r="F567" s="165"/>
      <c r="G567" s="23" t="s">
        <v>809</v>
      </c>
    </row>
    <row r="568" spans="1:8" ht="42.75">
      <c r="B568" s="23"/>
      <c r="C568" s="69" t="s">
        <v>725</v>
      </c>
      <c r="D568" s="23"/>
      <c r="E568" s="69" t="s">
        <v>725</v>
      </c>
      <c r="F568" s="165"/>
      <c r="G568" s="41"/>
    </row>
    <row r="569" spans="1:8">
      <c r="B569" s="23"/>
      <c r="C569" s="69" t="s">
        <v>726</v>
      </c>
      <c r="D569" s="23"/>
      <c r="E569" s="69" t="s">
        <v>726</v>
      </c>
      <c r="F569" s="165"/>
      <c r="G569" s="41"/>
    </row>
    <row r="570" spans="1:8">
      <c r="B570" s="23"/>
      <c r="C570" s="70" t="s">
        <v>727</v>
      </c>
      <c r="D570" s="23"/>
      <c r="E570" s="70" t="s">
        <v>727</v>
      </c>
      <c r="F570" s="173"/>
      <c r="G570" s="41"/>
    </row>
    <row r="571" spans="1:8" ht="28.5">
      <c r="B571" s="23"/>
      <c r="C571" s="70" t="s">
        <v>728</v>
      </c>
      <c r="D571" s="23"/>
      <c r="E571" s="70" t="s">
        <v>728</v>
      </c>
      <c r="F571" s="173"/>
      <c r="G571" s="41"/>
    </row>
    <row r="572" spans="1:8">
      <c r="B572" s="23"/>
      <c r="C572" s="19"/>
      <c r="D572" s="23"/>
      <c r="E572" s="76"/>
      <c r="F572" s="167"/>
      <c r="G572" s="41"/>
    </row>
    <row r="573" spans="1:8">
      <c r="B573" s="26" t="s">
        <v>514</v>
      </c>
      <c r="C573" s="19" t="s">
        <v>823</v>
      </c>
      <c r="D573" s="26" t="s">
        <v>514</v>
      </c>
      <c r="E573" s="76"/>
      <c r="F573" s="167"/>
      <c r="G573" s="41"/>
    </row>
    <row r="574" spans="1:8" ht="57">
      <c r="A574" s="4" t="s">
        <v>515</v>
      </c>
      <c r="B574" s="19" t="s">
        <v>516</v>
      </c>
      <c r="C574" s="28"/>
      <c r="D574" s="19" t="s">
        <v>516</v>
      </c>
      <c r="E574" s="76"/>
      <c r="F574" s="167"/>
      <c r="G574" s="41"/>
    </row>
    <row r="575" spans="1:8" ht="42.75">
      <c r="B575" s="19" t="s">
        <v>517</v>
      </c>
      <c r="C575" s="28"/>
      <c r="D575" s="19" t="s">
        <v>517</v>
      </c>
      <c r="E575" s="76"/>
      <c r="F575" s="167"/>
      <c r="G575" s="41"/>
    </row>
    <row r="576" spans="1:8" ht="72">
      <c r="B576" s="19" t="s">
        <v>518</v>
      </c>
      <c r="C576" s="65" t="s">
        <v>810</v>
      </c>
      <c r="D576" s="19" t="s">
        <v>983</v>
      </c>
      <c r="E576" s="66" t="s">
        <v>813</v>
      </c>
      <c r="F576" s="183" t="s">
        <v>988</v>
      </c>
      <c r="G576" s="22" t="s">
        <v>761</v>
      </c>
      <c r="H576" s="183"/>
    </row>
    <row r="577" spans="1:8" ht="28.5">
      <c r="B577" s="19" t="s">
        <v>519</v>
      </c>
      <c r="C577" s="28"/>
      <c r="D577" s="19" t="s">
        <v>984</v>
      </c>
      <c r="E577" s="76"/>
      <c r="F577" s="167"/>
      <c r="G577" s="41"/>
    </row>
    <row r="578" spans="1:8">
      <c r="B578" s="19"/>
      <c r="C578" s="28"/>
      <c r="D578" s="19"/>
      <c r="E578" s="76"/>
      <c r="F578" s="167"/>
      <c r="G578" s="41"/>
    </row>
    <row r="579" spans="1:8" ht="57">
      <c r="B579" s="19"/>
      <c r="C579" s="73" t="s">
        <v>812</v>
      </c>
      <c r="D579" s="19"/>
      <c r="E579" s="73" t="s">
        <v>811</v>
      </c>
      <c r="F579" s="183" t="s">
        <v>988</v>
      </c>
      <c r="G579" s="41"/>
      <c r="H579" s="183"/>
    </row>
    <row r="580" spans="1:8">
      <c r="B580" s="23"/>
      <c r="C580" s="28"/>
      <c r="D580" s="23"/>
      <c r="E580" s="76"/>
      <c r="F580" s="167"/>
      <c r="G580" s="41"/>
    </row>
    <row r="581" spans="1:8" ht="29.25">
      <c r="A581" s="74" t="s">
        <v>756</v>
      </c>
      <c r="B581" s="19"/>
      <c r="C581" s="75" t="s">
        <v>815</v>
      </c>
      <c r="D581" s="19"/>
      <c r="E581" s="75" t="s">
        <v>814</v>
      </c>
      <c r="F581" s="183" t="s">
        <v>988</v>
      </c>
      <c r="G581" s="45" t="s">
        <v>762</v>
      </c>
      <c r="H581" s="183"/>
    </row>
    <row r="582" spans="1:8">
      <c r="B582" s="23"/>
      <c r="C582" s="28"/>
      <c r="D582" s="23"/>
      <c r="E582" s="76"/>
      <c r="F582" s="167"/>
      <c r="G582" s="41"/>
    </row>
    <row r="583" spans="1:8">
      <c r="B583" s="34" t="s">
        <v>520</v>
      </c>
      <c r="C583" s="86" t="s">
        <v>824</v>
      </c>
      <c r="D583" s="34" t="s">
        <v>520</v>
      </c>
      <c r="E583" s="86" t="s">
        <v>824</v>
      </c>
      <c r="F583" s="168"/>
      <c r="G583" s="44" t="s">
        <v>809</v>
      </c>
    </row>
    <row r="584" spans="1:8" ht="42.75">
      <c r="A584" s="4" t="s">
        <v>521</v>
      </c>
      <c r="B584" s="19" t="s">
        <v>522</v>
      </c>
      <c r="C584" s="91" t="s">
        <v>843</v>
      </c>
      <c r="D584" s="19" t="s">
        <v>522</v>
      </c>
      <c r="E584" s="91" t="s">
        <v>843</v>
      </c>
      <c r="F584" s="168"/>
      <c r="G584" s="41"/>
    </row>
    <row r="585" spans="1:8" ht="42.75">
      <c r="B585" s="19" t="s">
        <v>523</v>
      </c>
      <c r="C585" s="92" t="s">
        <v>731</v>
      </c>
      <c r="D585" s="19" t="s">
        <v>523</v>
      </c>
      <c r="E585" s="92" t="s">
        <v>731</v>
      </c>
      <c r="F585" s="174"/>
      <c r="G585" s="41"/>
    </row>
    <row r="586" spans="1:8">
      <c r="B586" s="23"/>
      <c r="C586" s="93" t="s">
        <v>729</v>
      </c>
      <c r="D586" s="23"/>
      <c r="E586" s="93" t="s">
        <v>729</v>
      </c>
      <c r="F586" s="167"/>
      <c r="G586" s="41"/>
    </row>
    <row r="587" spans="1:8" ht="28.5">
      <c r="A587" s="4" t="s">
        <v>524</v>
      </c>
      <c r="B587" s="19" t="s">
        <v>525</v>
      </c>
      <c r="C587" s="91" t="s">
        <v>730</v>
      </c>
      <c r="D587" s="19" t="s">
        <v>525</v>
      </c>
      <c r="E587" s="91" t="s">
        <v>730</v>
      </c>
      <c r="F587" s="168"/>
      <c r="G587" s="41"/>
    </row>
    <row r="588" spans="1:8" ht="57">
      <c r="B588" s="19" t="s">
        <v>526</v>
      </c>
      <c r="C588" s="69" t="s">
        <v>732</v>
      </c>
      <c r="D588" s="19" t="s">
        <v>526</v>
      </c>
      <c r="E588" s="69" t="s">
        <v>732</v>
      </c>
      <c r="F588" s="165"/>
      <c r="G588" s="41"/>
    </row>
    <row r="589" spans="1:8" ht="28.5">
      <c r="B589" s="19" t="s">
        <v>527</v>
      </c>
      <c r="C589" s="94"/>
      <c r="D589" s="19" t="s">
        <v>527</v>
      </c>
      <c r="E589" s="76"/>
      <c r="F589" s="167"/>
      <c r="G589" s="41"/>
    </row>
    <row r="590" spans="1:8">
      <c r="B590" s="23"/>
      <c r="C590" s="94"/>
      <c r="D590" s="23"/>
      <c r="E590" s="76"/>
      <c r="F590" s="167"/>
      <c r="G590" s="41"/>
    </row>
    <row r="591" spans="1:8" ht="57">
      <c r="A591" s="4" t="s">
        <v>528</v>
      </c>
      <c r="B591" s="19" t="s">
        <v>529</v>
      </c>
      <c r="C591" s="28"/>
      <c r="D591" s="19" t="s">
        <v>529</v>
      </c>
      <c r="E591" s="76"/>
      <c r="F591" s="167"/>
      <c r="G591" s="41"/>
    </row>
    <row r="592" spans="1:8">
      <c r="B592" s="23"/>
      <c r="C592" s="28"/>
      <c r="D592" s="23"/>
      <c r="E592" s="76"/>
      <c r="F592" s="167"/>
      <c r="G592" s="41"/>
    </row>
    <row r="593" spans="1:7">
      <c r="B593" s="23"/>
      <c r="C593" s="28"/>
      <c r="D593" s="23"/>
      <c r="E593" s="76"/>
      <c r="F593" s="167"/>
      <c r="G593" s="41"/>
    </row>
    <row r="594" spans="1:7">
      <c r="B594" s="24" t="s">
        <v>530</v>
      </c>
      <c r="C594" s="28"/>
      <c r="D594" s="24" t="s">
        <v>530</v>
      </c>
      <c r="E594" s="76"/>
      <c r="F594" s="167"/>
      <c r="G594" s="41"/>
    </row>
    <row r="595" spans="1:7">
      <c r="B595" s="26" t="s">
        <v>531</v>
      </c>
      <c r="C595" s="28"/>
      <c r="D595" s="26" t="s">
        <v>531</v>
      </c>
      <c r="E595" s="76"/>
      <c r="F595" s="167"/>
      <c r="G595" s="41"/>
    </row>
    <row r="596" spans="1:7">
      <c r="A596" s="4" t="s">
        <v>532</v>
      </c>
      <c r="B596" s="19" t="s">
        <v>533</v>
      </c>
      <c r="C596" s="28"/>
      <c r="D596" s="19" t="s">
        <v>533</v>
      </c>
      <c r="E596" s="76"/>
      <c r="F596" s="167"/>
      <c r="G596" s="41"/>
    </row>
    <row r="597" spans="1:7">
      <c r="B597" s="23"/>
      <c r="C597" s="28"/>
      <c r="D597" s="23"/>
      <c r="E597" s="76"/>
      <c r="F597" s="167"/>
      <c r="G597" s="41"/>
    </row>
    <row r="598" spans="1:7">
      <c r="B598" s="26" t="s">
        <v>184</v>
      </c>
      <c r="C598" s="28"/>
      <c r="D598" s="26" t="s">
        <v>184</v>
      </c>
      <c r="E598" s="76"/>
      <c r="F598" s="167"/>
      <c r="G598" s="41"/>
    </row>
    <row r="599" spans="1:7" ht="28.5">
      <c r="A599" s="4" t="s">
        <v>534</v>
      </c>
      <c r="B599" s="19" t="s">
        <v>535</v>
      </c>
      <c r="C599" s="28"/>
      <c r="D599" s="19" t="s">
        <v>535</v>
      </c>
      <c r="E599" s="76"/>
      <c r="F599" s="167"/>
      <c r="G599" s="41"/>
    </row>
    <row r="600" spans="1:7">
      <c r="B600" s="19" t="s">
        <v>536</v>
      </c>
      <c r="C600" s="28"/>
      <c r="D600" s="19" t="s">
        <v>536</v>
      </c>
      <c r="E600" s="76"/>
      <c r="F600" s="167"/>
      <c r="G600" s="41"/>
    </row>
    <row r="601" spans="1:7">
      <c r="B601" s="23"/>
      <c r="C601" s="28"/>
      <c r="D601" s="23"/>
      <c r="E601" s="76"/>
      <c r="F601" s="167"/>
      <c r="G601" s="41"/>
    </row>
    <row r="602" spans="1:7">
      <c r="A602" s="18"/>
      <c r="B602" s="26" t="s">
        <v>537</v>
      </c>
      <c r="C602" s="28"/>
      <c r="D602" s="26" t="s">
        <v>537</v>
      </c>
      <c r="E602" s="76"/>
      <c r="F602" s="167"/>
      <c r="G602" s="41"/>
    </row>
    <row r="603" spans="1:7" ht="28.5">
      <c r="A603" s="4" t="s">
        <v>538</v>
      </c>
      <c r="B603" s="19" t="s">
        <v>539</v>
      </c>
      <c r="C603" s="19"/>
      <c r="D603" s="19" t="s">
        <v>539</v>
      </c>
      <c r="E603" s="76"/>
      <c r="F603" s="167"/>
      <c r="G603" s="41"/>
    </row>
    <row r="604" spans="1:7">
      <c r="B604" s="19" t="s">
        <v>540</v>
      </c>
      <c r="C604" s="19"/>
      <c r="D604" s="19" t="s">
        <v>540</v>
      </c>
      <c r="E604" s="76"/>
      <c r="F604" s="167"/>
      <c r="G604" s="41"/>
    </row>
    <row r="605" spans="1:7" ht="28.5">
      <c r="B605" s="19" t="s">
        <v>541</v>
      </c>
      <c r="C605" s="19"/>
      <c r="D605" s="19" t="s">
        <v>541</v>
      </c>
      <c r="E605" s="51"/>
      <c r="F605" s="175"/>
      <c r="G605" s="51"/>
    </row>
    <row r="606" spans="1:7" ht="28.5">
      <c r="B606" s="19" t="s">
        <v>542</v>
      </c>
      <c r="C606" s="19"/>
      <c r="D606" s="19" t="s">
        <v>542</v>
      </c>
      <c r="E606" s="76"/>
      <c r="F606" s="167"/>
      <c r="G606" s="41"/>
    </row>
    <row r="607" spans="1:7">
      <c r="B607" s="23"/>
      <c r="C607" s="28"/>
      <c r="D607" s="23"/>
      <c r="E607" s="76"/>
      <c r="F607" s="167"/>
      <c r="G607" s="41"/>
    </row>
    <row r="608" spans="1:7">
      <c r="B608" s="26" t="s">
        <v>543</v>
      </c>
      <c r="C608" s="28"/>
      <c r="D608" s="26" t="s">
        <v>543</v>
      </c>
      <c r="E608" s="76"/>
      <c r="F608" s="167"/>
      <c r="G608" s="41"/>
    </row>
    <row r="609" spans="1:7">
      <c r="A609" s="4" t="s">
        <v>544</v>
      </c>
      <c r="B609" s="19" t="s">
        <v>545</v>
      </c>
      <c r="C609" s="19"/>
      <c r="D609" s="19" t="s">
        <v>545</v>
      </c>
      <c r="E609" s="76"/>
      <c r="F609" s="167"/>
      <c r="G609" s="41"/>
    </row>
    <row r="610" spans="1:7" ht="28.5">
      <c r="B610" s="19" t="s">
        <v>546</v>
      </c>
      <c r="C610" s="19"/>
      <c r="D610" s="19" t="s">
        <v>546</v>
      </c>
      <c r="E610" s="76"/>
      <c r="F610" s="167"/>
      <c r="G610" s="41"/>
    </row>
    <row r="611" spans="1:7" ht="28.5">
      <c r="B611" s="19" t="s">
        <v>547</v>
      </c>
      <c r="C611" s="19"/>
      <c r="D611" s="19" t="s">
        <v>547</v>
      </c>
      <c r="E611" s="76"/>
      <c r="F611" s="167"/>
      <c r="G611" s="41"/>
    </row>
    <row r="612" spans="1:7" ht="28.5">
      <c r="B612" s="19" t="s">
        <v>548</v>
      </c>
      <c r="C612" s="19"/>
      <c r="D612" s="19" t="s">
        <v>548</v>
      </c>
      <c r="E612" s="76"/>
      <c r="F612" s="167"/>
      <c r="G612" s="41"/>
    </row>
    <row r="613" spans="1:7">
      <c r="B613" s="23"/>
      <c r="C613" s="28"/>
      <c r="D613" s="23"/>
      <c r="E613" s="76"/>
      <c r="F613" s="167"/>
      <c r="G613" s="41"/>
    </row>
    <row r="614" spans="1:7" ht="42.75">
      <c r="A614" s="3" t="s">
        <v>549</v>
      </c>
      <c r="B614" s="20" t="s">
        <v>550</v>
      </c>
      <c r="C614" s="87" t="s">
        <v>825</v>
      </c>
      <c r="D614" s="20" t="s">
        <v>550</v>
      </c>
      <c r="E614" s="76"/>
      <c r="F614" s="167"/>
      <c r="G614" s="41"/>
    </row>
    <row r="615" spans="1:7">
      <c r="B615" s="23"/>
      <c r="C615" s="28"/>
      <c r="D615" s="23"/>
      <c r="E615" s="76"/>
      <c r="F615" s="167"/>
      <c r="G615" s="41"/>
    </row>
    <row r="616" spans="1:7">
      <c r="A616" s="18"/>
      <c r="B616" s="26" t="s">
        <v>551</v>
      </c>
      <c r="C616" s="28"/>
      <c r="D616" s="26" t="s">
        <v>551</v>
      </c>
      <c r="E616" s="76"/>
      <c r="F616" s="167"/>
      <c r="G616" s="41"/>
    </row>
    <row r="617" spans="1:7" ht="42.75">
      <c r="A617" s="4" t="s">
        <v>552</v>
      </c>
      <c r="B617" s="19" t="s">
        <v>553</v>
      </c>
      <c r="C617" s="28"/>
      <c r="D617" s="19" t="s">
        <v>553</v>
      </c>
      <c r="E617" s="76"/>
      <c r="F617" s="167"/>
      <c r="G617" s="41"/>
    </row>
    <row r="618" spans="1:7">
      <c r="B618" s="23"/>
      <c r="C618" s="28"/>
      <c r="D618" s="23"/>
      <c r="E618" s="76"/>
      <c r="F618" s="167"/>
      <c r="G618" s="41"/>
    </row>
    <row r="619" spans="1:7">
      <c r="A619" s="4" t="s">
        <v>554</v>
      </c>
      <c r="B619" s="19" t="s">
        <v>555</v>
      </c>
      <c r="C619" s="28"/>
      <c r="D619" s="19" t="s">
        <v>555</v>
      </c>
      <c r="E619" s="76"/>
      <c r="F619" s="167"/>
      <c r="G619" s="41"/>
    </row>
    <row r="620" spans="1:7">
      <c r="B620" s="27" t="s">
        <v>556</v>
      </c>
      <c r="C620" s="28"/>
      <c r="D620" s="27" t="s">
        <v>556</v>
      </c>
      <c r="E620" s="76"/>
      <c r="F620" s="167"/>
      <c r="G620" s="41"/>
    </row>
    <row r="621" spans="1:7">
      <c r="B621" s="27" t="s">
        <v>557</v>
      </c>
      <c r="C621" s="28"/>
      <c r="D621" s="27" t="s">
        <v>557</v>
      </c>
      <c r="E621" s="76"/>
      <c r="F621" s="167"/>
      <c r="G621" s="41"/>
    </row>
    <row r="622" spans="1:7">
      <c r="B622" s="27" t="s">
        <v>558</v>
      </c>
      <c r="C622" s="28"/>
      <c r="D622" s="27" t="s">
        <v>558</v>
      </c>
      <c r="E622" s="76"/>
      <c r="F622" s="167"/>
      <c r="G622" s="41"/>
    </row>
    <row r="623" spans="1:7">
      <c r="B623" s="27" t="s">
        <v>559</v>
      </c>
      <c r="C623" s="28"/>
      <c r="D623" s="27" t="s">
        <v>559</v>
      </c>
      <c r="E623" s="76"/>
      <c r="F623" s="167"/>
      <c r="G623" s="41"/>
    </row>
    <row r="624" spans="1:7" ht="57">
      <c r="B624" s="27" t="s">
        <v>560</v>
      </c>
      <c r="C624" s="28"/>
      <c r="D624" s="27" t="s">
        <v>560</v>
      </c>
      <c r="E624" s="76"/>
      <c r="F624" s="167"/>
      <c r="G624" s="41"/>
    </row>
    <row r="625" spans="1:8">
      <c r="B625" s="23"/>
      <c r="C625" s="28"/>
      <c r="D625" s="23"/>
      <c r="E625" s="76"/>
      <c r="F625" s="167"/>
      <c r="G625" s="41"/>
    </row>
    <row r="626" spans="1:8">
      <c r="B626" s="26" t="s">
        <v>561</v>
      </c>
      <c r="C626" s="28"/>
      <c r="D626" s="26" t="s">
        <v>561</v>
      </c>
      <c r="E626" s="76"/>
      <c r="F626" s="167"/>
      <c r="G626" s="41"/>
    </row>
    <row r="627" spans="1:8" ht="57">
      <c r="A627" s="4" t="s">
        <v>562</v>
      </c>
      <c r="B627" s="19" t="s">
        <v>563</v>
      </c>
      <c r="C627" s="28"/>
      <c r="D627" s="19" t="s">
        <v>563</v>
      </c>
      <c r="E627" s="76"/>
      <c r="F627" s="167"/>
      <c r="G627" s="41"/>
    </row>
    <row r="628" spans="1:8">
      <c r="B628" s="19" t="s">
        <v>564</v>
      </c>
      <c r="C628" s="28"/>
      <c r="D628" s="19" t="s">
        <v>564</v>
      </c>
      <c r="E628" s="76"/>
      <c r="F628" s="167"/>
      <c r="G628" s="41"/>
    </row>
    <row r="629" spans="1:8">
      <c r="B629" s="23"/>
      <c r="C629" s="28"/>
      <c r="D629" s="23"/>
      <c r="E629" s="76"/>
      <c r="F629" s="167"/>
      <c r="G629" s="41"/>
    </row>
    <row r="630" spans="1:8">
      <c r="B630" s="23"/>
      <c r="C630" s="28"/>
      <c r="D630" s="23"/>
      <c r="E630" s="76"/>
      <c r="F630" s="167"/>
      <c r="G630" s="41"/>
    </row>
    <row r="631" spans="1:8">
      <c r="B631" s="24" t="s">
        <v>565</v>
      </c>
      <c r="C631" s="28"/>
      <c r="D631" s="24" t="s">
        <v>565</v>
      </c>
      <c r="E631" s="76"/>
      <c r="F631" s="167"/>
      <c r="G631" s="41"/>
    </row>
    <row r="632" spans="1:8" ht="28.5">
      <c r="A632" s="4" t="s">
        <v>566</v>
      </c>
      <c r="B632" s="19" t="s">
        <v>567</v>
      </c>
      <c r="C632" s="28"/>
      <c r="D632" s="19" t="s">
        <v>567</v>
      </c>
      <c r="E632" s="76"/>
      <c r="F632" s="167"/>
      <c r="G632" s="41"/>
    </row>
    <row r="633" spans="1:8">
      <c r="B633" s="19" t="s">
        <v>568</v>
      </c>
      <c r="C633" s="28"/>
      <c r="D633" s="19" t="s">
        <v>568</v>
      </c>
      <c r="E633" s="76"/>
      <c r="F633" s="167"/>
      <c r="G633" s="41"/>
    </row>
    <row r="634" spans="1:8">
      <c r="B634" s="19" t="s">
        <v>569</v>
      </c>
      <c r="C634" s="28"/>
      <c r="D634" s="19" t="s">
        <v>569</v>
      </c>
      <c r="E634" s="76"/>
      <c r="F634" s="167"/>
      <c r="G634" s="41"/>
    </row>
    <row r="635" spans="1:8">
      <c r="B635" s="23"/>
      <c r="C635" s="28"/>
      <c r="D635" s="23"/>
      <c r="E635" s="76"/>
      <c r="F635" s="167"/>
      <c r="G635" s="41"/>
    </row>
    <row r="636" spans="1:8" ht="28.5">
      <c r="A636" s="3" t="s">
        <v>570</v>
      </c>
      <c r="B636" s="20" t="s">
        <v>571</v>
      </c>
      <c r="C636" s="20"/>
      <c r="D636" s="20" t="s">
        <v>571</v>
      </c>
      <c r="E636" s="76"/>
      <c r="F636" s="167"/>
      <c r="G636" s="41"/>
    </row>
    <row r="637" spans="1:8" ht="29.25">
      <c r="B637" s="20" t="s">
        <v>572</v>
      </c>
      <c r="C637" s="66" t="s">
        <v>826</v>
      </c>
      <c r="D637" s="20" t="s">
        <v>572</v>
      </c>
      <c r="E637" s="66" t="s">
        <v>986</v>
      </c>
      <c r="F637" s="170"/>
      <c r="G637" s="41"/>
    </row>
    <row r="638" spans="1:8">
      <c r="B638" s="20" t="s">
        <v>573</v>
      </c>
      <c r="C638" s="107" t="s">
        <v>905</v>
      </c>
      <c r="D638" s="20" t="s">
        <v>573</v>
      </c>
      <c r="E638" s="107" t="s">
        <v>985</v>
      </c>
      <c r="F638" s="183" t="s">
        <v>988</v>
      </c>
      <c r="G638" s="22" t="s">
        <v>763</v>
      </c>
      <c r="H638" s="183"/>
    </row>
    <row r="639" spans="1:8">
      <c r="B639" s="20" t="s">
        <v>574</v>
      </c>
      <c r="C639" s="28"/>
      <c r="D639" s="20" t="s">
        <v>574</v>
      </c>
      <c r="E639" s="76"/>
      <c r="F639" s="167"/>
      <c r="G639" s="41"/>
    </row>
    <row r="640" spans="1:8">
      <c r="B640" s="20" t="s">
        <v>575</v>
      </c>
      <c r="C640" s="28"/>
      <c r="D640" s="20" t="s">
        <v>575</v>
      </c>
      <c r="E640" s="76"/>
      <c r="F640" s="167"/>
      <c r="G640" s="41"/>
    </row>
    <row r="641" spans="1:8">
      <c r="B641" s="23"/>
      <c r="C641" s="28"/>
      <c r="D641" s="23"/>
      <c r="E641" s="76"/>
      <c r="F641" s="167"/>
      <c r="G641" s="41"/>
    </row>
    <row r="642" spans="1:8">
      <c r="B642" s="23"/>
      <c r="C642" s="28"/>
      <c r="D642" s="23"/>
      <c r="E642" s="76"/>
      <c r="F642" s="167"/>
      <c r="G642" s="41"/>
    </row>
    <row r="643" spans="1:8">
      <c r="B643" s="24" t="s">
        <v>576</v>
      </c>
      <c r="C643" s="28"/>
      <c r="D643" s="24" t="s">
        <v>576</v>
      </c>
      <c r="E643" s="76"/>
      <c r="F643" s="167"/>
      <c r="G643" s="41"/>
    </row>
    <row r="644" spans="1:8" ht="28.5">
      <c r="A644" s="4" t="s">
        <v>577</v>
      </c>
      <c r="B644" s="19" t="s">
        <v>578</v>
      </c>
      <c r="C644" s="28"/>
      <c r="D644" s="19" t="s">
        <v>578</v>
      </c>
      <c r="E644" s="76"/>
      <c r="F644" s="167"/>
      <c r="G644" s="41"/>
    </row>
    <row r="645" spans="1:8">
      <c r="B645" s="23"/>
      <c r="C645" s="28"/>
      <c r="D645" s="23"/>
      <c r="E645" s="76"/>
      <c r="F645" s="167"/>
      <c r="G645" s="41"/>
    </row>
    <row r="646" spans="1:8" ht="42.75">
      <c r="A646" s="3" t="s">
        <v>579</v>
      </c>
      <c r="B646" s="20" t="s">
        <v>580</v>
      </c>
      <c r="C646" s="28"/>
      <c r="D646" s="20" t="s">
        <v>580</v>
      </c>
      <c r="E646" s="76"/>
      <c r="F646" s="167"/>
      <c r="G646" s="41"/>
    </row>
    <row r="647" spans="1:8">
      <c r="B647" s="23"/>
      <c r="C647" s="28"/>
      <c r="D647" s="23"/>
      <c r="E647" s="76"/>
      <c r="F647" s="167"/>
      <c r="G647" s="41"/>
    </row>
    <row r="648" spans="1:8" ht="42.75">
      <c r="A648" s="4" t="s">
        <v>581</v>
      </c>
      <c r="B648" s="19" t="s">
        <v>582</v>
      </c>
      <c r="C648" s="28"/>
      <c r="D648" s="19" t="s">
        <v>582</v>
      </c>
      <c r="E648" s="76"/>
      <c r="F648" s="167"/>
      <c r="G648" s="41"/>
    </row>
    <row r="649" spans="1:8">
      <c r="B649" s="23"/>
      <c r="C649" s="28"/>
      <c r="D649" s="23"/>
      <c r="E649" s="76"/>
      <c r="F649" s="167"/>
      <c r="G649" s="41"/>
    </row>
    <row r="650" spans="1:8" ht="42.75">
      <c r="A650" s="4" t="s">
        <v>583</v>
      </c>
      <c r="B650" s="19" t="s">
        <v>584</v>
      </c>
      <c r="C650" s="28"/>
      <c r="D650" s="19" t="s">
        <v>584</v>
      </c>
      <c r="E650" s="76"/>
      <c r="F650" s="167"/>
      <c r="G650" s="41"/>
    </row>
    <row r="651" spans="1:8">
      <c r="B651" s="23"/>
      <c r="C651" s="28"/>
      <c r="D651" s="23"/>
      <c r="E651" s="76"/>
      <c r="F651" s="167"/>
      <c r="G651" s="41"/>
    </row>
    <row r="652" spans="1:8" ht="45">
      <c r="A652" s="74" t="s">
        <v>756</v>
      </c>
      <c r="B652" s="23"/>
      <c r="C652" s="188" t="s">
        <v>844</v>
      </c>
      <c r="D652" s="23"/>
      <c r="E652" s="75" t="s">
        <v>764</v>
      </c>
      <c r="F652" s="183" t="s">
        <v>988</v>
      </c>
      <c r="G652" s="43" t="s">
        <v>765</v>
      </c>
      <c r="H652" s="190" t="s">
        <v>1011</v>
      </c>
    </row>
    <row r="653" spans="1:8">
      <c r="A653" s="95"/>
      <c r="B653" s="23"/>
      <c r="C653" s="96"/>
      <c r="D653" s="23"/>
      <c r="E653" s="96"/>
      <c r="F653" s="183" t="s">
        <v>988</v>
      </c>
      <c r="G653" s="41"/>
      <c r="H653" s="183"/>
    </row>
    <row r="654" spans="1:8" ht="128.25">
      <c r="A654" s="74" t="s">
        <v>756</v>
      </c>
      <c r="B654" s="23"/>
      <c r="C654" s="85" t="s">
        <v>864</v>
      </c>
      <c r="D654" s="23"/>
      <c r="E654" s="85" t="s">
        <v>865</v>
      </c>
      <c r="F654" s="183" t="s">
        <v>988</v>
      </c>
      <c r="G654" s="22" t="s">
        <v>766</v>
      </c>
      <c r="H654" s="183"/>
    </row>
    <row r="655" spans="1:8">
      <c r="B655" s="23"/>
      <c r="C655" s="28"/>
      <c r="D655" s="23"/>
      <c r="E655" s="88"/>
      <c r="F655" s="176"/>
      <c r="G655" s="52"/>
    </row>
    <row r="656" spans="1:8">
      <c r="B656" s="24" t="s">
        <v>585</v>
      </c>
      <c r="C656" s="28"/>
      <c r="D656" s="24" t="s">
        <v>585</v>
      </c>
      <c r="E656" s="88"/>
      <c r="F656" s="176"/>
      <c r="G656" s="52"/>
    </row>
    <row r="657" spans="1:7">
      <c r="B657" s="26" t="s">
        <v>184</v>
      </c>
      <c r="C657" s="28"/>
      <c r="D657" s="26" t="s">
        <v>184</v>
      </c>
      <c r="E657" s="88"/>
      <c r="F657" s="176"/>
      <c r="G657" s="52"/>
    </row>
    <row r="658" spans="1:7">
      <c r="A658" s="4" t="s">
        <v>586</v>
      </c>
      <c r="B658" s="19" t="s">
        <v>587</v>
      </c>
      <c r="C658" s="28"/>
      <c r="D658" s="19" t="s">
        <v>587</v>
      </c>
      <c r="E658" s="88"/>
      <c r="F658" s="176"/>
      <c r="G658" s="52"/>
    </row>
    <row r="659" spans="1:7" ht="42.75">
      <c r="B659" s="19" t="s">
        <v>588</v>
      </c>
      <c r="C659" s="19"/>
      <c r="D659" s="19" t="s">
        <v>588</v>
      </c>
      <c r="E659" s="88"/>
      <c r="F659" s="176"/>
      <c r="G659" s="52"/>
    </row>
    <row r="660" spans="1:7" ht="28.5">
      <c r="B660" s="19" t="s">
        <v>589</v>
      </c>
      <c r="C660" s="19"/>
      <c r="D660" s="19" t="s">
        <v>589</v>
      </c>
      <c r="E660" s="88"/>
      <c r="F660" s="176"/>
      <c r="G660" s="52"/>
    </row>
    <row r="661" spans="1:7">
      <c r="B661" s="23"/>
      <c r="C661" s="28"/>
      <c r="D661" s="23"/>
      <c r="E661" s="88"/>
      <c r="F661" s="176"/>
      <c r="G661" s="52"/>
    </row>
    <row r="662" spans="1:7">
      <c r="B662" s="26" t="s">
        <v>590</v>
      </c>
      <c r="C662" s="28"/>
      <c r="D662" s="26" t="s">
        <v>590</v>
      </c>
      <c r="E662" s="88"/>
      <c r="F662" s="176"/>
      <c r="G662" s="52"/>
    </row>
    <row r="663" spans="1:7">
      <c r="A663" s="4" t="s">
        <v>591</v>
      </c>
      <c r="B663" s="19" t="s">
        <v>592</v>
      </c>
      <c r="C663" s="19"/>
      <c r="D663" s="19" t="s">
        <v>592</v>
      </c>
      <c r="E663" s="88"/>
      <c r="F663" s="176"/>
      <c r="G663" s="52"/>
    </row>
    <row r="664" spans="1:7">
      <c r="B664" s="19" t="s">
        <v>593</v>
      </c>
      <c r="C664" s="19"/>
      <c r="D664" s="19" t="s">
        <v>593</v>
      </c>
      <c r="E664" s="88"/>
      <c r="F664" s="176"/>
      <c r="G664" s="52"/>
    </row>
    <row r="665" spans="1:7">
      <c r="B665" s="23"/>
      <c r="C665" s="28"/>
      <c r="D665" s="23"/>
      <c r="E665" s="88"/>
      <c r="F665" s="176"/>
      <c r="G665" s="52"/>
    </row>
    <row r="666" spans="1:7">
      <c r="B666" s="26" t="s">
        <v>594</v>
      </c>
      <c r="C666" s="28"/>
      <c r="D666" s="26" t="s">
        <v>594</v>
      </c>
      <c r="E666" s="88"/>
      <c r="F666" s="176"/>
      <c r="G666" s="52"/>
    </row>
    <row r="667" spans="1:7" ht="28.5">
      <c r="A667" s="4" t="s">
        <v>595</v>
      </c>
      <c r="B667" s="19" t="s">
        <v>596</v>
      </c>
      <c r="C667" s="19"/>
      <c r="D667" s="19" t="s">
        <v>596</v>
      </c>
      <c r="E667" s="88"/>
      <c r="F667" s="176"/>
      <c r="G667" s="52"/>
    </row>
    <row r="668" spans="1:7" ht="28.5">
      <c r="B668" s="19" t="s">
        <v>597</v>
      </c>
      <c r="C668" s="19"/>
      <c r="D668" s="19" t="s">
        <v>597</v>
      </c>
      <c r="E668" s="88"/>
      <c r="F668" s="176"/>
      <c r="G668" s="52"/>
    </row>
    <row r="669" spans="1:7" ht="28.5">
      <c r="B669" s="19" t="s">
        <v>598</v>
      </c>
      <c r="C669" s="19"/>
      <c r="D669" s="19" t="s">
        <v>598</v>
      </c>
      <c r="E669" s="88"/>
      <c r="F669" s="176"/>
      <c r="G669" s="52"/>
    </row>
    <row r="670" spans="1:7">
      <c r="B670" s="19" t="s">
        <v>599</v>
      </c>
      <c r="C670" s="19"/>
      <c r="D670" s="19" t="s">
        <v>599</v>
      </c>
      <c r="E670" s="88"/>
      <c r="F670" s="176"/>
      <c r="G670" s="52"/>
    </row>
    <row r="671" spans="1:7">
      <c r="B671" s="23"/>
      <c r="C671" s="28"/>
      <c r="D671" s="23"/>
      <c r="E671" s="88"/>
      <c r="F671" s="176"/>
      <c r="G671" s="52"/>
    </row>
    <row r="672" spans="1:7">
      <c r="B672" s="26" t="s">
        <v>600</v>
      </c>
      <c r="C672" s="28"/>
      <c r="D672" s="26" t="s">
        <v>600</v>
      </c>
      <c r="E672" s="88"/>
      <c r="F672" s="176"/>
      <c r="G672" s="52"/>
    </row>
    <row r="673" spans="1:7">
      <c r="A673" s="4" t="s">
        <v>601</v>
      </c>
      <c r="B673" s="19" t="s">
        <v>602</v>
      </c>
      <c r="C673" s="19"/>
      <c r="D673" s="19" t="s">
        <v>602</v>
      </c>
      <c r="E673" s="88"/>
      <c r="F673" s="176"/>
      <c r="G673" s="52"/>
    </row>
    <row r="674" spans="1:7" ht="42.75">
      <c r="B674" s="19" t="s">
        <v>603</v>
      </c>
      <c r="C674" s="19"/>
      <c r="D674" s="19" t="s">
        <v>603</v>
      </c>
      <c r="E674" s="88"/>
      <c r="F674" s="176"/>
      <c r="G674" s="52"/>
    </row>
    <row r="675" spans="1:7">
      <c r="B675" s="19" t="s">
        <v>604</v>
      </c>
      <c r="C675" s="19"/>
      <c r="D675" s="19" t="s">
        <v>604</v>
      </c>
      <c r="E675" s="88"/>
      <c r="F675" s="176"/>
      <c r="G675" s="52"/>
    </row>
    <row r="676" spans="1:7" ht="28.5">
      <c r="B676" s="19" t="s">
        <v>605</v>
      </c>
      <c r="C676" s="19"/>
      <c r="D676" s="19" t="s">
        <v>605</v>
      </c>
      <c r="E676" s="88"/>
      <c r="F676" s="176"/>
      <c r="G676" s="52"/>
    </row>
    <row r="677" spans="1:7">
      <c r="B677" s="23"/>
      <c r="C677" s="28"/>
      <c r="D677" s="23"/>
      <c r="E677" s="88"/>
      <c r="F677" s="176"/>
      <c r="G677" s="52"/>
    </row>
    <row r="678" spans="1:7">
      <c r="B678" s="26" t="s">
        <v>606</v>
      </c>
      <c r="C678" s="28"/>
      <c r="D678" s="26" t="s">
        <v>606</v>
      </c>
      <c r="E678" s="88"/>
      <c r="F678" s="176"/>
      <c r="G678" s="52"/>
    </row>
    <row r="679" spans="1:7">
      <c r="A679" s="4" t="s">
        <v>607</v>
      </c>
      <c r="B679" s="19" t="s">
        <v>608</v>
      </c>
      <c r="C679" s="28"/>
      <c r="D679" s="19" t="s">
        <v>608</v>
      </c>
      <c r="E679" s="88"/>
      <c r="F679" s="176"/>
      <c r="G679" s="52"/>
    </row>
    <row r="680" spans="1:7">
      <c r="B680" s="23"/>
      <c r="C680" s="28"/>
      <c r="D680" s="23"/>
      <c r="E680" s="88"/>
      <c r="F680" s="176"/>
      <c r="G680" s="52"/>
    </row>
    <row r="681" spans="1:7">
      <c r="B681" s="23"/>
      <c r="C681" s="28"/>
      <c r="D681" s="23"/>
      <c r="E681" s="88"/>
      <c r="F681" s="176"/>
      <c r="G681" s="52"/>
    </row>
    <row r="682" spans="1:7">
      <c r="B682" s="24" t="s">
        <v>609</v>
      </c>
      <c r="C682" s="28"/>
      <c r="D682" s="24" t="s">
        <v>609</v>
      </c>
      <c r="E682" s="88"/>
      <c r="F682" s="176"/>
      <c r="G682" s="52"/>
    </row>
    <row r="683" spans="1:7" ht="42.75">
      <c r="A683" s="4" t="s">
        <v>610</v>
      </c>
      <c r="B683" s="97" t="s">
        <v>847</v>
      </c>
      <c r="C683" s="19" t="s">
        <v>845</v>
      </c>
      <c r="D683" s="97" t="s">
        <v>847</v>
      </c>
      <c r="E683" s="88"/>
      <c r="F683" s="176"/>
      <c r="G683" s="185" t="s">
        <v>987</v>
      </c>
    </row>
    <row r="684" spans="1:7">
      <c r="B684" s="23"/>
      <c r="C684" s="28"/>
      <c r="D684" s="23"/>
      <c r="E684" s="88"/>
      <c r="F684" s="176"/>
      <c r="G684" s="52"/>
    </row>
    <row r="685" spans="1:7" ht="42.75">
      <c r="A685" s="3" t="s">
        <v>611</v>
      </c>
      <c r="B685" s="98" t="s">
        <v>612</v>
      </c>
      <c r="C685" s="20" t="s">
        <v>846</v>
      </c>
      <c r="D685" s="98" t="s">
        <v>612</v>
      </c>
      <c r="E685" s="88"/>
      <c r="F685" s="176"/>
      <c r="G685" s="52"/>
    </row>
    <row r="686" spans="1:7">
      <c r="B686" s="98" t="s">
        <v>613</v>
      </c>
      <c r="C686" s="28"/>
      <c r="D686" s="98" t="s">
        <v>613</v>
      </c>
      <c r="E686" s="88"/>
      <c r="F686" s="176"/>
      <c r="G686" s="5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1"/>
  <sheetViews>
    <sheetView topLeftCell="A42" workbookViewId="0">
      <selection activeCell="H51" sqref="H51"/>
    </sheetView>
  </sheetViews>
  <sheetFormatPr defaultColWidth="8.85546875" defaultRowHeight="15"/>
  <cols>
    <col min="3" max="3" width="93.42578125" customWidth="1"/>
    <col min="6" max="7" width="73.42578125" customWidth="1"/>
    <col min="8" max="8" width="29.42578125" bestFit="1" customWidth="1"/>
  </cols>
  <sheetData>
    <row r="1" spans="1:4" ht="15.75" thickBot="1"/>
    <row r="2" spans="1:4">
      <c r="A2" s="5" t="s">
        <v>614</v>
      </c>
      <c r="B2" s="7" t="s">
        <v>614</v>
      </c>
      <c r="C2" s="191" t="s">
        <v>617</v>
      </c>
      <c r="D2" s="193" t="s">
        <v>618</v>
      </c>
    </row>
    <row r="3" spans="1:4" ht="15.75" thickBot="1">
      <c r="A3" s="6" t="s">
        <v>615</v>
      </c>
      <c r="B3" s="8" t="s">
        <v>616</v>
      </c>
      <c r="C3" s="192"/>
      <c r="D3" s="194"/>
    </row>
    <row r="4" spans="1:4" ht="23.25" customHeight="1" thickBot="1">
      <c r="A4" s="6"/>
      <c r="B4" s="8"/>
      <c r="C4" s="10" t="s">
        <v>619</v>
      </c>
      <c r="D4" s="8"/>
    </row>
    <row r="5" spans="1:4" ht="31.5" customHeight="1" thickBot="1">
      <c r="A5" s="11" t="s">
        <v>620</v>
      </c>
      <c r="B5" s="8"/>
      <c r="C5" s="12" t="s">
        <v>621</v>
      </c>
      <c r="D5" s="8">
        <v>10</v>
      </c>
    </row>
    <row r="6" spans="1:4" ht="30.75" customHeight="1" thickBot="1">
      <c r="A6" s="13" t="s">
        <v>622</v>
      </c>
      <c r="B6" s="8"/>
      <c r="C6" s="12" t="s">
        <v>623</v>
      </c>
      <c r="D6" s="8">
        <v>100</v>
      </c>
    </row>
    <row r="7" spans="1:4" ht="30.75" customHeight="1" thickBot="1">
      <c r="A7" s="13" t="s">
        <v>624</v>
      </c>
      <c r="B7" s="8"/>
      <c r="C7" s="12" t="s">
        <v>625</v>
      </c>
      <c r="D7" s="8">
        <v>100</v>
      </c>
    </row>
    <row r="8" spans="1:4" ht="30.75" customHeight="1" thickBot="1">
      <c r="A8" s="13" t="s">
        <v>626</v>
      </c>
      <c r="B8" s="8"/>
      <c r="C8" s="12" t="s">
        <v>627</v>
      </c>
      <c r="D8" s="8">
        <v>20</v>
      </c>
    </row>
    <row r="9" spans="1:4" ht="27.75" customHeight="1" thickBot="1">
      <c r="A9" s="13" t="s">
        <v>626</v>
      </c>
      <c r="B9" s="14"/>
      <c r="C9" s="12" t="s">
        <v>628</v>
      </c>
      <c r="D9" s="8">
        <v>100</v>
      </c>
    </row>
    <row r="10" spans="1:4" ht="27.75" customHeight="1" thickBot="1">
      <c r="A10" s="13" t="s">
        <v>626</v>
      </c>
      <c r="B10" s="14"/>
      <c r="C10" s="12" t="s">
        <v>629</v>
      </c>
      <c r="D10" s="8">
        <v>50</v>
      </c>
    </row>
    <row r="11" spans="1:4" ht="27.75" customHeight="1" thickBot="1">
      <c r="A11" s="13" t="s">
        <v>630</v>
      </c>
      <c r="B11" s="14"/>
      <c r="C11" s="12" t="s">
        <v>631</v>
      </c>
      <c r="D11" s="8">
        <v>20</v>
      </c>
    </row>
    <row r="12" spans="1:4" ht="27.75" customHeight="1" thickBot="1">
      <c r="A12" s="13" t="s">
        <v>630</v>
      </c>
      <c r="B12" s="14"/>
      <c r="C12" s="12" t="s">
        <v>632</v>
      </c>
      <c r="D12" s="8">
        <v>50</v>
      </c>
    </row>
    <row r="13" spans="1:4" ht="27.75" customHeight="1" thickBot="1">
      <c r="A13" s="13" t="s">
        <v>633</v>
      </c>
      <c r="B13" s="14"/>
      <c r="C13" s="12" t="s">
        <v>634</v>
      </c>
      <c r="D13" s="8">
        <v>20</v>
      </c>
    </row>
    <row r="14" spans="1:4" ht="27.75" customHeight="1" thickBot="1">
      <c r="A14" s="13" t="s">
        <v>635</v>
      </c>
      <c r="B14" s="14"/>
      <c r="C14" s="12" t="s">
        <v>636</v>
      </c>
      <c r="D14" s="8">
        <v>40</v>
      </c>
    </row>
    <row r="15" spans="1:4" ht="27.75" customHeight="1" thickBot="1">
      <c r="A15" s="13" t="s">
        <v>635</v>
      </c>
      <c r="B15" s="14"/>
      <c r="C15" s="12" t="s">
        <v>637</v>
      </c>
      <c r="D15" s="8">
        <v>40</v>
      </c>
    </row>
    <row r="16" spans="1:4" ht="27.75" customHeight="1" thickBot="1">
      <c r="A16" s="13" t="s">
        <v>638</v>
      </c>
      <c r="B16" s="14"/>
      <c r="C16" s="12" t="s">
        <v>639</v>
      </c>
      <c r="D16" s="8">
        <v>40</v>
      </c>
    </row>
    <row r="17" spans="1:4" ht="27.75" customHeight="1" thickBot="1">
      <c r="A17" s="13" t="s">
        <v>638</v>
      </c>
      <c r="B17" s="14"/>
      <c r="C17" s="12" t="s">
        <v>640</v>
      </c>
      <c r="D17" s="8">
        <v>20</v>
      </c>
    </row>
    <row r="18" spans="1:4" ht="27.75" customHeight="1" thickBot="1">
      <c r="A18" s="13" t="s">
        <v>638</v>
      </c>
      <c r="B18" s="14"/>
      <c r="C18" s="12" t="s">
        <v>641</v>
      </c>
      <c r="D18" s="8">
        <v>40</v>
      </c>
    </row>
    <row r="19" spans="1:4" ht="27.75" customHeight="1" thickBot="1">
      <c r="A19" s="13" t="s">
        <v>642</v>
      </c>
      <c r="B19" s="14"/>
      <c r="C19" s="12" t="s">
        <v>643</v>
      </c>
      <c r="D19" s="8">
        <v>100</v>
      </c>
    </row>
    <row r="20" spans="1:4" ht="27.75" customHeight="1" thickBot="1">
      <c r="A20" s="13" t="s">
        <v>642</v>
      </c>
      <c r="B20" s="14"/>
      <c r="C20" s="12" t="s">
        <v>644</v>
      </c>
      <c r="D20" s="8">
        <v>40</v>
      </c>
    </row>
    <row r="21" spans="1:4" ht="27.75" customHeight="1" thickBot="1">
      <c r="A21" s="13" t="s">
        <v>642</v>
      </c>
      <c r="B21" s="14"/>
      <c r="C21" s="12" t="s">
        <v>645</v>
      </c>
      <c r="D21" s="8">
        <v>20</v>
      </c>
    </row>
    <row r="22" spans="1:4" ht="27.75" customHeight="1" thickBot="1">
      <c r="A22" s="13" t="s">
        <v>646</v>
      </c>
      <c r="B22" s="14"/>
      <c r="C22" s="12" t="s">
        <v>647</v>
      </c>
      <c r="D22" s="8">
        <v>40</v>
      </c>
    </row>
    <row r="23" spans="1:4" ht="27.75" customHeight="1" thickBot="1">
      <c r="A23" s="13" t="s">
        <v>646</v>
      </c>
      <c r="B23" s="14"/>
      <c r="C23" s="12" t="s">
        <v>648</v>
      </c>
      <c r="D23" s="8">
        <v>20</v>
      </c>
    </row>
    <row r="24" spans="1:4" ht="27.75" customHeight="1" thickBot="1">
      <c r="A24" s="13" t="s">
        <v>649</v>
      </c>
      <c r="B24" s="14"/>
      <c r="C24" s="12" t="s">
        <v>650</v>
      </c>
      <c r="D24" s="8">
        <v>20</v>
      </c>
    </row>
    <row r="25" spans="1:4" ht="27.75" customHeight="1" thickBot="1">
      <c r="A25" s="13" t="s">
        <v>651</v>
      </c>
      <c r="B25" s="14">
        <v>62</v>
      </c>
      <c r="C25" s="12" t="s">
        <v>652</v>
      </c>
      <c r="D25" s="8">
        <v>40</v>
      </c>
    </row>
    <row r="26" spans="1:4" ht="27.75" customHeight="1" thickBot="1">
      <c r="A26" s="13" t="s">
        <v>651</v>
      </c>
      <c r="B26" s="14">
        <v>62</v>
      </c>
      <c r="C26" s="12" t="s">
        <v>653</v>
      </c>
      <c r="D26" s="8">
        <v>40</v>
      </c>
    </row>
    <row r="27" spans="1:4" ht="27.75" customHeight="1" thickBot="1">
      <c r="A27" s="13" t="s">
        <v>654</v>
      </c>
      <c r="B27" s="14"/>
      <c r="C27" s="12" t="s">
        <v>655</v>
      </c>
      <c r="D27" s="8">
        <v>20</v>
      </c>
    </row>
    <row r="28" spans="1:4" ht="27.75" customHeight="1" thickBot="1">
      <c r="A28" s="13" t="s">
        <v>654</v>
      </c>
      <c r="B28" s="14"/>
      <c r="C28" s="12" t="s">
        <v>656</v>
      </c>
      <c r="D28" s="8">
        <v>40</v>
      </c>
    </row>
    <row r="29" spans="1:4" ht="27.75" customHeight="1" thickBot="1">
      <c r="A29" s="13" t="s">
        <v>657</v>
      </c>
      <c r="B29" s="14"/>
      <c r="C29" s="12" t="s">
        <v>658</v>
      </c>
      <c r="D29" s="8">
        <v>100</v>
      </c>
    </row>
    <row r="30" spans="1:4" ht="27.75" customHeight="1" thickBot="1">
      <c r="A30" s="13" t="s">
        <v>659</v>
      </c>
      <c r="B30" s="14"/>
      <c r="C30" s="12" t="s">
        <v>660</v>
      </c>
      <c r="D30" s="8">
        <v>10</v>
      </c>
    </row>
    <row r="31" spans="1:4" ht="27.75" customHeight="1" thickBot="1">
      <c r="A31" s="13" t="s">
        <v>661</v>
      </c>
      <c r="B31" s="14"/>
      <c r="C31" s="12" t="s">
        <v>662</v>
      </c>
      <c r="D31" s="8">
        <v>2</v>
      </c>
    </row>
    <row r="32" spans="1:4" ht="27.75" customHeight="1" thickBot="1">
      <c r="A32" s="13" t="s">
        <v>620</v>
      </c>
      <c r="B32" s="14"/>
      <c r="C32" s="12" t="s">
        <v>664</v>
      </c>
      <c r="D32" s="8">
        <v>10</v>
      </c>
    </row>
    <row r="33" spans="1:8" ht="27.75" customHeight="1" thickBot="1">
      <c r="A33" s="13" t="s">
        <v>663</v>
      </c>
      <c r="B33" s="14"/>
      <c r="C33" s="12"/>
      <c r="D33" s="8"/>
    </row>
    <row r="34" spans="1:8" ht="27.75" customHeight="1" thickBot="1">
      <c r="A34" s="13" t="s">
        <v>665</v>
      </c>
      <c r="B34" s="14"/>
      <c r="C34" s="12" t="s">
        <v>666</v>
      </c>
      <c r="D34" s="8">
        <v>20</v>
      </c>
    </row>
    <row r="36" spans="1:8" ht="15.75" thickBot="1">
      <c r="A36" s="15"/>
    </row>
    <row r="37" spans="1:8">
      <c r="A37" s="5" t="s">
        <v>614</v>
      </c>
      <c r="B37" s="7" t="s">
        <v>614</v>
      </c>
      <c r="C37" s="191" t="s">
        <v>617</v>
      </c>
      <c r="D37" s="9" t="s">
        <v>667</v>
      </c>
    </row>
    <row r="38" spans="1:8" ht="15.75" thickBot="1">
      <c r="A38" s="6" t="s">
        <v>615</v>
      </c>
      <c r="B38" s="8" t="s">
        <v>616</v>
      </c>
      <c r="C38" s="192"/>
      <c r="D38" s="16" t="s">
        <v>668</v>
      </c>
    </row>
    <row r="39" spans="1:8" ht="36" customHeight="1" thickBot="1">
      <c r="A39" s="6"/>
      <c r="B39" s="8"/>
      <c r="C39" s="10" t="s">
        <v>669</v>
      </c>
      <c r="D39" s="8"/>
    </row>
    <row r="40" spans="1:8" ht="32.25" customHeight="1" thickBot="1">
      <c r="A40" s="13" t="s">
        <v>670</v>
      </c>
      <c r="B40" s="8"/>
      <c r="C40" s="12" t="s">
        <v>671</v>
      </c>
      <c r="D40" s="8">
        <v>2</v>
      </c>
    </row>
    <row r="41" spans="1:8" ht="32.25" customHeight="1" thickBot="1">
      <c r="A41" s="13" t="s">
        <v>672</v>
      </c>
      <c r="B41" s="8"/>
      <c r="C41" s="12" t="s">
        <v>673</v>
      </c>
      <c r="D41" s="8">
        <v>4</v>
      </c>
    </row>
    <row r="42" spans="1:8" ht="32.25" customHeight="1" thickBot="1">
      <c r="A42" s="13" t="s">
        <v>672</v>
      </c>
      <c r="B42" s="8"/>
      <c r="C42" s="12" t="s">
        <v>674</v>
      </c>
      <c r="D42" s="8">
        <v>2</v>
      </c>
    </row>
    <row r="43" spans="1:8" ht="32.25" customHeight="1" thickBot="1">
      <c r="A43" s="13" t="s">
        <v>675</v>
      </c>
      <c r="B43" s="8"/>
      <c r="C43" s="12" t="s">
        <v>676</v>
      </c>
      <c r="D43" s="8">
        <v>20</v>
      </c>
    </row>
    <row r="44" spans="1:8" ht="98.25" customHeight="1" thickBot="1">
      <c r="A44" s="13" t="s">
        <v>677</v>
      </c>
      <c r="B44" s="8"/>
      <c r="C44" s="12" t="s">
        <v>678</v>
      </c>
      <c r="D44" s="8">
        <v>4</v>
      </c>
      <c r="F44" s="108" t="s">
        <v>746</v>
      </c>
      <c r="G44" s="36" t="s">
        <v>747</v>
      </c>
      <c r="H44" t="s">
        <v>776</v>
      </c>
    </row>
    <row r="45" spans="1:8" ht="32.25" customHeight="1" thickBot="1">
      <c r="A45" s="13" t="s">
        <v>679</v>
      </c>
      <c r="B45" s="8"/>
      <c r="C45" s="12" t="s">
        <v>680</v>
      </c>
      <c r="D45" s="8">
        <v>4</v>
      </c>
    </row>
    <row r="46" spans="1:8" ht="32.25" customHeight="1" thickBot="1">
      <c r="A46" s="13" t="s">
        <v>681</v>
      </c>
      <c r="B46" s="8"/>
      <c r="C46" s="12" t="s">
        <v>683</v>
      </c>
      <c r="D46" s="8">
        <v>20</v>
      </c>
    </row>
    <row r="47" spans="1:8" ht="32.25" customHeight="1" thickBot="1">
      <c r="A47" s="13" t="s">
        <v>682</v>
      </c>
      <c r="B47" s="8"/>
      <c r="C47" s="12"/>
      <c r="D47" s="8"/>
    </row>
    <row r="48" spans="1:8" ht="32.25" customHeight="1" thickBot="1">
      <c r="A48" s="13" t="s">
        <v>684</v>
      </c>
      <c r="B48" s="8"/>
      <c r="C48" s="12" t="s">
        <v>685</v>
      </c>
      <c r="D48" s="8">
        <v>4</v>
      </c>
    </row>
    <row r="49" spans="1:8" ht="32.25" customHeight="1" thickBot="1">
      <c r="A49" s="13" t="s">
        <v>686</v>
      </c>
      <c r="B49" s="8"/>
      <c r="C49" s="12" t="s">
        <v>687</v>
      </c>
      <c r="D49" s="8">
        <v>20</v>
      </c>
    </row>
    <row r="50" spans="1:8" ht="64.5" customHeight="1" thickBot="1">
      <c r="A50" s="13" t="s">
        <v>688</v>
      </c>
      <c r="B50" s="8"/>
      <c r="C50" s="12" t="s">
        <v>689</v>
      </c>
      <c r="D50" s="8">
        <v>4</v>
      </c>
      <c r="F50" s="109" t="s">
        <v>748</v>
      </c>
      <c r="G50" s="35" t="s">
        <v>749</v>
      </c>
      <c r="H50" t="s">
        <v>862</v>
      </c>
    </row>
    <row r="51" spans="1:8" ht="32.25" customHeight="1" thickBot="1">
      <c r="A51" s="13" t="s">
        <v>688</v>
      </c>
      <c r="B51" s="8"/>
      <c r="C51" s="12" t="s">
        <v>690</v>
      </c>
      <c r="D51" s="8">
        <v>4</v>
      </c>
    </row>
    <row r="52" spans="1:8" ht="32.25" customHeight="1" thickBot="1">
      <c r="A52" s="13"/>
      <c r="B52" s="8" t="s">
        <v>691</v>
      </c>
      <c r="C52" s="12" t="s">
        <v>692</v>
      </c>
      <c r="D52" s="8">
        <v>4</v>
      </c>
    </row>
    <row r="53" spans="1:8" ht="32.25" customHeight="1" thickBot="1">
      <c r="A53" s="13"/>
      <c r="B53" s="8" t="s">
        <v>693</v>
      </c>
      <c r="C53" s="12" t="s">
        <v>695</v>
      </c>
      <c r="D53" s="8">
        <v>4</v>
      </c>
    </row>
    <row r="54" spans="1:8" ht="32.25" customHeight="1" thickBot="1">
      <c r="A54" s="13"/>
      <c r="B54" s="8" t="s">
        <v>694</v>
      </c>
      <c r="C54" s="12"/>
      <c r="D54" s="8"/>
    </row>
    <row r="55" spans="1:8" ht="32.25" customHeight="1" thickBot="1">
      <c r="A55" s="13"/>
      <c r="B55" s="8" t="s">
        <v>694</v>
      </c>
      <c r="C55" s="12" t="s">
        <v>696</v>
      </c>
      <c r="D55" s="8">
        <v>20</v>
      </c>
    </row>
    <row r="56" spans="1:8" ht="32.25" customHeight="1" thickBot="1">
      <c r="A56" s="13"/>
      <c r="B56" s="8">
        <v>52</v>
      </c>
      <c r="C56" s="12" t="s">
        <v>697</v>
      </c>
      <c r="D56" s="8">
        <v>4</v>
      </c>
    </row>
    <row r="57" spans="1:8" ht="32.25" customHeight="1" thickBot="1">
      <c r="A57" s="13"/>
      <c r="B57" s="8">
        <v>53</v>
      </c>
      <c r="C57" s="12" t="s">
        <v>698</v>
      </c>
      <c r="D57" s="8">
        <v>20</v>
      </c>
    </row>
    <row r="58" spans="1:8" ht="32.25" customHeight="1" thickBot="1">
      <c r="A58" s="13"/>
      <c r="B58" s="8">
        <v>56</v>
      </c>
      <c r="C58" s="12" t="s">
        <v>699</v>
      </c>
      <c r="D58" s="8">
        <v>50</v>
      </c>
    </row>
    <row r="59" spans="1:8" ht="32.25" customHeight="1" thickBot="1">
      <c r="A59" s="13"/>
      <c r="B59" s="8"/>
      <c r="C59" s="12" t="s">
        <v>700</v>
      </c>
      <c r="D59" s="8"/>
    </row>
    <row r="60" spans="1:8" ht="32.25" customHeight="1" thickBot="1">
      <c r="A60" s="13" t="s">
        <v>701</v>
      </c>
      <c r="B60" s="8"/>
      <c r="C60" s="12" t="s">
        <v>702</v>
      </c>
      <c r="D60" s="8">
        <v>4</v>
      </c>
    </row>
    <row r="61" spans="1:8" ht="32.25" customHeight="1" thickBot="1">
      <c r="A61" s="13" t="s">
        <v>703</v>
      </c>
      <c r="B61" s="8"/>
      <c r="C61" s="12" t="s">
        <v>704</v>
      </c>
      <c r="D61" s="8">
        <v>2</v>
      </c>
    </row>
    <row r="62" spans="1:8" ht="32.25" customHeight="1" thickBot="1">
      <c r="A62" s="13" t="s">
        <v>703</v>
      </c>
      <c r="B62" s="8"/>
      <c r="C62" s="12" t="s">
        <v>705</v>
      </c>
      <c r="D62" s="8">
        <v>2</v>
      </c>
    </row>
    <row r="63" spans="1:8" ht="32.25" customHeight="1" thickBot="1">
      <c r="A63" s="13" t="s">
        <v>657</v>
      </c>
      <c r="B63" s="8"/>
      <c r="C63" s="12" t="s">
        <v>706</v>
      </c>
      <c r="D63" s="8">
        <v>4</v>
      </c>
    </row>
    <row r="64" spans="1:8" ht="32.25" customHeight="1" thickBot="1">
      <c r="A64" s="13"/>
      <c r="B64" s="8">
        <v>28</v>
      </c>
      <c r="C64" s="12" t="s">
        <v>707</v>
      </c>
      <c r="D64" s="8">
        <v>4</v>
      </c>
    </row>
    <row r="65" spans="1:4" ht="32.25" customHeight="1" thickBot="1">
      <c r="A65" s="13"/>
      <c r="B65" s="8">
        <v>31</v>
      </c>
      <c r="C65" s="12" t="s">
        <v>708</v>
      </c>
      <c r="D65" s="8">
        <v>4</v>
      </c>
    </row>
    <row r="66" spans="1:4" ht="32.25" customHeight="1" thickBot="1">
      <c r="A66" s="13"/>
      <c r="B66" s="8" t="s">
        <v>709</v>
      </c>
      <c r="C66" s="12" t="s">
        <v>711</v>
      </c>
      <c r="D66" s="8">
        <v>4</v>
      </c>
    </row>
    <row r="67" spans="1:4" ht="32.25" customHeight="1" thickBot="1">
      <c r="A67" s="13"/>
      <c r="B67" s="8" t="s">
        <v>710</v>
      </c>
      <c r="C67" s="12"/>
      <c r="D67" s="8"/>
    </row>
    <row r="68" spans="1:4" ht="32.25" customHeight="1" thickBot="1">
      <c r="A68" s="13"/>
      <c r="B68" s="8" t="s">
        <v>712</v>
      </c>
      <c r="C68" s="12" t="s">
        <v>713</v>
      </c>
      <c r="D68" s="8">
        <v>4</v>
      </c>
    </row>
    <row r="69" spans="1:4" ht="32.25" customHeight="1" thickBot="1">
      <c r="A69" s="13"/>
      <c r="B69" s="8" t="s">
        <v>714</v>
      </c>
      <c r="C69" s="12" t="s">
        <v>715</v>
      </c>
      <c r="D69" s="8">
        <v>4</v>
      </c>
    </row>
    <row r="70" spans="1:4" ht="32.25" customHeight="1" thickBot="1">
      <c r="A70" s="13"/>
      <c r="B70" s="8">
        <v>66</v>
      </c>
      <c r="C70" s="12"/>
      <c r="D70" s="8"/>
    </row>
    <row r="71" spans="1:4" ht="32.25" customHeight="1" thickBot="1">
      <c r="A71" s="13"/>
      <c r="B71" s="8" t="s">
        <v>716</v>
      </c>
      <c r="C71" s="12" t="s">
        <v>717</v>
      </c>
      <c r="D71" s="8">
        <v>4</v>
      </c>
    </row>
  </sheetData>
  <mergeCells count="3">
    <mergeCell ref="C2:C3"/>
    <mergeCell ref="D2:D3"/>
    <mergeCell ref="C37:C3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4:R185"/>
  <sheetViews>
    <sheetView workbookViewId="0">
      <selection activeCell="M24" sqref="M24"/>
    </sheetView>
  </sheetViews>
  <sheetFormatPr defaultColWidth="8.85546875" defaultRowHeight="15"/>
  <sheetData>
    <row r="34" spans="1:18" ht="26.25">
      <c r="A34" s="196" t="s">
        <v>869</v>
      </c>
      <c r="B34" s="196"/>
      <c r="C34" s="196"/>
      <c r="D34" s="196"/>
      <c r="E34" s="196"/>
      <c r="F34" s="196"/>
      <c r="G34" s="196"/>
      <c r="H34" s="196"/>
      <c r="I34" s="196"/>
      <c r="J34" s="196"/>
      <c r="K34" s="196"/>
      <c r="L34" s="196"/>
      <c r="M34" s="196"/>
      <c r="N34" s="196"/>
      <c r="O34" s="196"/>
      <c r="P34" s="196"/>
      <c r="Q34" s="196"/>
      <c r="R34" s="196"/>
    </row>
    <row r="35" spans="1:18">
      <c r="A35" s="115"/>
      <c r="B35" s="115"/>
      <c r="C35" s="115"/>
      <c r="D35" s="115"/>
      <c r="E35" s="115"/>
      <c r="F35" s="115"/>
      <c r="G35" s="115"/>
      <c r="H35" s="115"/>
      <c r="I35" s="115"/>
      <c r="J35" s="115"/>
      <c r="K35" s="115"/>
      <c r="L35" s="115"/>
      <c r="M35" s="115"/>
      <c r="N35" s="115"/>
      <c r="O35" s="115"/>
      <c r="P35" s="115"/>
      <c r="Q35" s="115"/>
      <c r="R35" s="115"/>
    </row>
    <row r="36" spans="1:18" ht="18.75" thickBot="1">
      <c r="A36" s="116" t="s">
        <v>870</v>
      </c>
      <c r="B36" s="116"/>
      <c r="C36" s="115"/>
      <c r="D36" s="115"/>
      <c r="E36" s="115"/>
      <c r="F36" s="115"/>
      <c r="G36" s="115"/>
      <c r="H36" s="115"/>
      <c r="I36" s="115"/>
      <c r="J36" s="115"/>
      <c r="K36" s="115"/>
      <c r="L36" s="115"/>
      <c r="M36" s="115"/>
      <c r="N36" s="115"/>
      <c r="O36" s="115"/>
      <c r="P36" s="115"/>
      <c r="Q36" s="115"/>
      <c r="R36" s="115"/>
    </row>
    <row r="37" spans="1:18" ht="15.75">
      <c r="A37" s="197" t="s">
        <v>871</v>
      </c>
      <c r="B37" s="199" t="s">
        <v>872</v>
      </c>
      <c r="C37" s="200"/>
      <c r="D37" s="200"/>
      <c r="E37" s="200"/>
      <c r="F37" s="200"/>
      <c r="G37" s="200"/>
      <c r="H37" s="200"/>
      <c r="I37" s="200"/>
      <c r="J37" s="200"/>
      <c r="K37" s="200"/>
      <c r="L37" s="200"/>
      <c r="M37" s="200"/>
      <c r="N37" s="200"/>
      <c r="O37" s="200"/>
      <c r="P37" s="201"/>
      <c r="Q37" s="201"/>
      <c r="R37" s="202"/>
    </row>
    <row r="38" spans="1:18" ht="15.75" thickBot="1">
      <c r="A38" s="198"/>
      <c r="B38" s="117" t="str">
        <f>[1]Références!B95</f>
        <v>M J16</v>
      </c>
      <c r="C38" s="117" t="str">
        <f>[1]Références!C95</f>
        <v>M J18</v>
      </c>
      <c r="D38" s="117" t="str">
        <f>[1]Références!D95</f>
        <v>M SenB</v>
      </c>
      <c r="E38" s="117" t="str">
        <f>[1]Références!E95</f>
        <v>M SenA</v>
      </c>
      <c r="F38" s="117" t="str">
        <f>[1]Références!F95</f>
        <v>M MastA</v>
      </c>
      <c r="G38" s="117" t="str">
        <f>[1]Références!G95</f>
        <v>M MastB</v>
      </c>
      <c r="H38" s="117" t="str">
        <f>[1]Références!H95</f>
        <v>M MastC</v>
      </c>
      <c r="I38" s="117" t="str">
        <f>[1]Références!I95</f>
        <v>M MastD</v>
      </c>
      <c r="J38" s="117" t="str">
        <f>[1]Références!J95</f>
        <v>M MastE</v>
      </c>
      <c r="K38" s="117" t="str">
        <f>[1]Références!K95</f>
        <v>M MastF</v>
      </c>
      <c r="L38" s="117" t="str">
        <f>[1]Références!L95</f>
        <v>M MastG</v>
      </c>
      <c r="M38" s="117" t="str">
        <f>[1]Références!M95</f>
        <v>M MastH</v>
      </c>
      <c r="N38" s="117" t="str">
        <f>[1]Références!N95</f>
        <v>M MastI</v>
      </c>
      <c r="O38" s="117" t="str">
        <f>[1]Références!O95</f>
        <v>M MastJ</v>
      </c>
      <c r="P38" s="117" t="str">
        <f>[1]Références!P95</f>
        <v>M MastK</v>
      </c>
      <c r="Q38" s="117" t="str">
        <f>[1]Références!Q95</f>
        <v>M MastL</v>
      </c>
      <c r="R38" s="118" t="str">
        <f>[1]Références!R95</f>
        <v>M MastM</v>
      </c>
    </row>
    <row r="39" spans="1:18">
      <c r="A39" s="119" t="str">
        <f>[1]Références!A96</f>
        <v>1x</v>
      </c>
      <c r="B39" s="120">
        <f>[1]Références!$B$161-[1]Références!B96</f>
        <v>2.3873182446909249E-3</v>
      </c>
      <c r="C39" s="120">
        <f>[1]Références!$B$161-[1]Références!C96</f>
        <v>2.4418930116271885E-3</v>
      </c>
      <c r="D39" s="120">
        <f>[1]Références!$B$161-[1]Références!D96</f>
        <v>2.4917221466559509E-3</v>
      </c>
      <c r="E39" s="120">
        <f>[1]Références!$B$161-[1]Références!E96</f>
        <v>2.5136469660686062E-3</v>
      </c>
      <c r="F39" s="120">
        <f>[1]Références!$B$161-[1]Références!F96</f>
        <v>2.4939345401385599E-3</v>
      </c>
      <c r="G39" s="120">
        <f>[1]Références!$B$161-[1]Références!G96</f>
        <v>2.4625488966698176E-3</v>
      </c>
      <c r="H39" s="120">
        <f>[1]Références!$B$161-[1]Références!H96</f>
        <v>2.4255598404158878E-3</v>
      </c>
      <c r="I39" s="120">
        <f>[1]Références!$B$161-[1]Références!I96</f>
        <v>2.3848851029078418E-3</v>
      </c>
      <c r="J39" s="120">
        <f>[1]Références!$B$161-[1]Références!J96</f>
        <v>2.342718519579652E-3</v>
      </c>
      <c r="K39" s="120">
        <f>[1]Références!$B$161-[1]Références!K96</f>
        <v>2.2884456752803378E-3</v>
      </c>
      <c r="L39" s="120">
        <f>[1]Références!$B$161-[1]Références!L96</f>
        <v>2.2120433568817589E-3</v>
      </c>
      <c r="M39" s="120">
        <f>[1]Références!$B$161-[1]Références!M96</f>
        <v>2.1032800429121156E-3</v>
      </c>
      <c r="N39" s="120">
        <f>[1]Références!$B$161-[1]Références!N96</f>
        <v>1.947057654311296E-3</v>
      </c>
      <c r="O39" s="120">
        <f>[1]Références!$B$161-[1]Références!O96</f>
        <v>1.7628620665851723E-3</v>
      </c>
      <c r="P39" s="120">
        <f>[1]Références!$B$161-[1]Références!P96</f>
        <v>1.5745233975878454E-3</v>
      </c>
      <c r="Q39" s="120">
        <f>[1]Références!$B$161-[1]Références!Q96</f>
        <v>1.3137737744853351E-3</v>
      </c>
      <c r="R39" s="121">
        <f>[1]Références!$B$161-[1]Références!R96</f>
        <v>9.5472449710897432E-4</v>
      </c>
    </row>
    <row r="40" spans="1:18">
      <c r="A40" s="119" t="str">
        <f>[1]Références!A97</f>
        <v>2+</v>
      </c>
      <c r="B40" s="120">
        <f>[1]Références!$B$161-[1]Références!B97</f>
        <v>2.3523402876874139E-3</v>
      </c>
      <c r="C40" s="120">
        <f>[1]Références!$B$161-[1]Références!C97</f>
        <v>2.4077461424450415E-3</v>
      </c>
      <c r="D40" s="120">
        <f>[1]Références!$B$161-[1]Références!D97</f>
        <v>2.4583340967889631E-3</v>
      </c>
      <c r="E40" s="120">
        <f>[1]Références!$B$161-[1]Références!E97</f>
        <v>2.480592796700288E-3</v>
      </c>
      <c r="F40" s="120">
        <f>[1]Références!$B$161-[1]Références!F97</f>
        <v>2.4605801815428805E-3</v>
      </c>
      <c r="G40" s="120">
        <f>[1]Références!$B$161-[1]Références!G97</f>
        <v>2.4287165841126853E-3</v>
      </c>
      <c r="H40" s="120">
        <f>[1]Références!$B$161-[1]Références!H97</f>
        <v>2.3911642427381376E-3</v>
      </c>
      <c r="I40" s="120">
        <f>[1]Références!$B$161-[1]Références!I97</f>
        <v>2.3498700929837761E-3</v>
      </c>
      <c r="J40" s="120">
        <f>[1]Références!$B$161-[1]Références!J97</f>
        <v>2.3070613789450047E-3</v>
      </c>
      <c r="K40" s="120">
        <f>[1]Références!$B$161-[1]Références!K97</f>
        <v>2.25196204463098E-3</v>
      </c>
      <c r="L40" s="120">
        <f>[1]Références!$B$161-[1]Références!L97</f>
        <v>2.1743962391501891E-3</v>
      </c>
      <c r="M40" s="120">
        <f>[1]Références!$B$161-[1]Références!M97</f>
        <v>2.063976631059181E-3</v>
      </c>
      <c r="N40" s="120">
        <f>[1]Références!$B$161-[1]Références!N97</f>
        <v>1.9053752213121561E-3</v>
      </c>
      <c r="O40" s="120">
        <f>[1]Références!$B$161-[1]Références!O97</f>
        <v>1.7183746246358881E-3</v>
      </c>
      <c r="P40" s="120">
        <f>[1]Références!$B$161-[1]Références!P97</f>
        <v>1.5271678540802265E-3</v>
      </c>
      <c r="Q40" s="120">
        <f>[1]Références!$B$161-[1]Références!Q97</f>
        <v>1.2624474245345307E-3</v>
      </c>
      <c r="R40" s="121">
        <f>[1]Références!$B$161-[1]Références!R97</f>
        <v>8.9793039166512906E-4</v>
      </c>
    </row>
    <row r="41" spans="1:18">
      <c r="A41" s="119" t="str">
        <f>[1]Références!A98</f>
        <v>2-</v>
      </c>
      <c r="B41" s="120">
        <f>[1]Références!$B$161-[1]Références!B98</f>
        <v>2.4735343639267207E-3</v>
      </c>
      <c r="C41" s="120">
        <f>[1]Références!$B$161-[1]Références!C98</f>
        <v>2.5260606073687453E-3</v>
      </c>
      <c r="D41" s="120">
        <f>[1]Références!$B$161-[1]Références!D98</f>
        <v>2.5740193513810287E-3</v>
      </c>
      <c r="E41" s="120">
        <f>[1]Références!$B$161-[1]Références!E98</f>
        <v>2.5951211987464331E-3</v>
      </c>
      <c r="F41" s="120">
        <f>[1]Références!$B$161-[1]Références!F98</f>
        <v>2.5761487002574569E-3</v>
      </c>
      <c r="G41" s="120">
        <f>[1]Références!$B$161-[1]Références!G98</f>
        <v>2.5459411512018821E-3</v>
      </c>
      <c r="H41" s="120">
        <f>[1]Références!$B$161-[1]Références!H98</f>
        <v>2.5103405195811604E-3</v>
      </c>
      <c r="I41" s="120">
        <f>[1]Références!$B$161-[1]Références!I98</f>
        <v>2.4711925527784212E-3</v>
      </c>
      <c r="J41" s="120">
        <f>[1]Références!$B$161-[1]Références!J98</f>
        <v>2.4306087382180847E-3</v>
      </c>
      <c r="K41" s="120">
        <f>[1]Références!$B$161-[1]Références!K98</f>
        <v>2.378373084417012E-3</v>
      </c>
      <c r="L41" s="120">
        <f>[1]Références!$B$161-[1]Références!L98</f>
        <v>2.3048386105011518E-3</v>
      </c>
      <c r="M41" s="120">
        <f>[1]Références!$B$161-[1]Références!M98</f>
        <v>2.2001578463340266E-3</v>
      </c>
      <c r="N41" s="120">
        <f>[1]Références!$B$161-[1]Références!N98</f>
        <v>2.0497994357461346E-3</v>
      </c>
      <c r="O41" s="120">
        <f>[1]Références!$B$161-[1]Références!O98</f>
        <v>1.8725178306199328E-3</v>
      </c>
      <c r="P41" s="120">
        <f>[1]Références!$B$161-[1]Références!P98</f>
        <v>1.6912486593039303E-3</v>
      </c>
      <c r="Q41" s="120">
        <f>[1]Références!$B$161-[1]Références!Q98</f>
        <v>1.4402865581465574E-3</v>
      </c>
      <c r="R41" s="121">
        <f>[1]Références!$B$161-[1]Références!R98</f>
        <v>1.0947145876207048E-3</v>
      </c>
    </row>
    <row r="42" spans="1:18">
      <c r="A42" s="119" t="str">
        <f>[1]Références!A99</f>
        <v>2x</v>
      </c>
      <c r="B42" s="120">
        <f>[1]Références!$B$161-[1]Références!B99</f>
        <v>2.5495518172611135E-3</v>
      </c>
      <c r="C42" s="120">
        <f>[1]Références!$B$161-[1]Références!C99</f>
        <v>2.6002718608821767E-3</v>
      </c>
      <c r="D42" s="120">
        <f>[1]Références!$B$161-[1]Références!D99</f>
        <v>2.6465814659274948E-3</v>
      </c>
      <c r="E42" s="120">
        <f>[1]Références!$B$161-[1]Références!E99</f>
        <v>2.6669576921474346E-3</v>
      </c>
      <c r="F42" s="120">
        <f>[1]Références!$B$161-[1]Références!F99</f>
        <v>2.6486375936994361E-3</v>
      </c>
      <c r="G42" s="120">
        <f>[1]Références!$B$161-[1]Références!G99</f>
        <v>2.6194687800667762E-3</v>
      </c>
      <c r="H42" s="120">
        <f>[1]Références!$B$161-[1]Références!H99</f>
        <v>2.5850923337341273E-3</v>
      </c>
      <c r="I42" s="120">
        <f>[1]Références!$B$161-[1]Références!I99</f>
        <v>2.5472905330760922E-3</v>
      </c>
      <c r="J42" s="120">
        <f>[1]Références!$B$161-[1]Références!J99</f>
        <v>2.5081022586075142E-3</v>
      </c>
      <c r="K42" s="120">
        <f>[1]Références!$B$161-[1]Références!K99</f>
        <v>2.4576628122326871E-3</v>
      </c>
      <c r="L42" s="120">
        <f>[1]Références!$B$161-[1]Références!L99</f>
        <v>2.3866569401150488E-3</v>
      </c>
      <c r="M42" s="120">
        <f>[1]Références!$B$161-[1]Références!M99</f>
        <v>2.2855757933031126E-3</v>
      </c>
      <c r="N42" s="120">
        <f>[1]Références!$B$161-[1]Références!N99</f>
        <v>2.140387699807927E-3</v>
      </c>
      <c r="O42" s="120">
        <f>[1]Références!$B$161-[1]Références!O99</f>
        <v>1.969202209356139E-3</v>
      </c>
      <c r="P42" s="120">
        <f>[1]Références!$B$161-[1]Références!P99</f>
        <v>1.7941662716262816E-3</v>
      </c>
      <c r="Q42" s="120">
        <f>[1]Références!$B$161-[1]Références!Q99</f>
        <v>1.5518339081481121E-3</v>
      </c>
      <c r="R42" s="121">
        <f>[1]Références!$B$161-[1]Références!R99</f>
        <v>1.2181449886533532E-3</v>
      </c>
    </row>
    <row r="43" spans="1:18">
      <c r="A43" s="119" t="str">
        <f>[1]Références!A100</f>
        <v>4+</v>
      </c>
      <c r="B43" s="120">
        <f>[1]Références!$B$161-[1]Références!B100</f>
        <v>2.5846740666869701E-3</v>
      </c>
      <c r="C43" s="120">
        <f>[1]Références!$B$161-[1]Références!C100</f>
        <v>2.6345595940510135E-3</v>
      </c>
      <c r="D43" s="120">
        <f>[1]Références!$B$161-[1]Références!D100</f>
        <v>2.6801072494703577E-3</v>
      </c>
      <c r="E43" s="120">
        <f>[1]Références!$B$161-[1]Références!E100</f>
        <v>2.700148217854869E-3</v>
      </c>
      <c r="F43" s="120">
        <f>[1]Références!$B$161-[1]Références!F100</f>
        <v>2.6821295469864536E-3</v>
      </c>
      <c r="G43" s="120">
        <f>[1]Références!$B$161-[1]Références!G100</f>
        <v>2.6534406589894311E-3</v>
      </c>
      <c r="H43" s="120">
        <f>[1]Références!$B$161-[1]Références!H100</f>
        <v>2.6196298214629871E-3</v>
      </c>
      <c r="I43" s="120">
        <f>[1]Références!$B$161-[1]Références!I100</f>
        <v>2.5824499882746454E-3</v>
      </c>
      <c r="J43" s="120">
        <f>[1]Références!$B$161-[1]Références!J100</f>
        <v>2.5439064934591154E-3</v>
      </c>
      <c r="K43" s="120">
        <f>[1]Références!$B$161-[1]Références!K100</f>
        <v>2.4942969465676034E-3</v>
      </c>
      <c r="L43" s="120">
        <f>[1]Références!$B$161-[1]Références!L100</f>
        <v>2.4244593611941309E-3</v>
      </c>
      <c r="M43" s="120">
        <f>[1]Références!$B$161-[1]Références!M100</f>
        <v>2.3250413411121901E-3</v>
      </c>
      <c r="N43" s="120">
        <f>[1]Références!$B$161-[1]Références!N100</f>
        <v>2.1822420827933421E-3</v>
      </c>
      <c r="O43" s="120">
        <f>[1]Références!$B$161-[1]Références!O100</f>
        <v>2.0138731726232107E-3</v>
      </c>
      <c r="P43" s="120">
        <f>[1]Références!$B$161-[1]Références!P100</f>
        <v>1.8417171680552703E-3</v>
      </c>
      <c r="Q43" s="120">
        <f>[1]Références!$B$161-[1]Références!Q100</f>
        <v>1.6033719915447492E-3</v>
      </c>
      <c r="R43" s="121">
        <f>[1]Références!$B$161-[1]Références!R100</f>
        <v>1.2751733833396661E-3</v>
      </c>
    </row>
    <row r="44" spans="1:18">
      <c r="A44" s="119" t="str">
        <f>[1]Références!A101</f>
        <v>4x+</v>
      </c>
      <c r="B44" s="120">
        <f>[1]Références!$B$161-[1]Références!B101</f>
        <v>2.6515617487793968E-3</v>
      </c>
      <c r="C44" s="120">
        <f>[1]Références!$B$161-[1]Références!C101</f>
        <v>2.6998580027052937E-3</v>
      </c>
      <c r="D44" s="120">
        <f>[1]Références!$B$161-[1]Références!D101</f>
        <v>2.7439545823767647E-3</v>
      </c>
      <c r="E44" s="120">
        <f>[1]Références!$B$161-[1]Références!E101</f>
        <v>2.7633570774322123E-3</v>
      </c>
      <c r="F44" s="120">
        <f>[1]Références!$B$161-[1]Références!F101</f>
        <v>2.745912452715357E-3</v>
      </c>
      <c r="G44" s="120">
        <f>[1]Références!$B$161-[1]Références!G101</f>
        <v>2.7181375469908062E-3</v>
      </c>
      <c r="H44" s="120">
        <f>[1]Références!$B$161-[1]Références!H101</f>
        <v>2.6854038688899837E-3</v>
      </c>
      <c r="I44" s="120">
        <f>[1]Références!$B$161-[1]Références!I101</f>
        <v>2.649408525962509E-3</v>
      </c>
      <c r="J44" s="120">
        <f>[1]Références!$B$161-[1]Références!J101</f>
        <v>2.6120929654950844E-3</v>
      </c>
      <c r="K44" s="120">
        <f>[1]Références!$B$161-[1]Références!K101</f>
        <v>2.564063899743479E-3</v>
      </c>
      <c r="L44" s="120">
        <f>[1]Références!$B$161-[1]Références!L101</f>
        <v>2.4964512285942943E-3</v>
      </c>
      <c r="M44" s="120">
        <f>[1]Références!$B$161-[1]Références!M101</f>
        <v>2.4002005082671761E-3</v>
      </c>
      <c r="N44" s="120">
        <f>[1]Références!$B$161-[1]Références!N101</f>
        <v>2.2619506068505216E-3</v>
      </c>
      <c r="O44" s="120">
        <f>[1]Références!$B$161-[1]Références!O101</f>
        <v>2.0989456619601465E-3</v>
      </c>
      <c r="P44" s="120">
        <f>[1]Références!$B$161-[1]Références!P101</f>
        <v>1.9322742734669369E-3</v>
      </c>
      <c r="Q44" s="120">
        <f>[1]Références!$B$161-[1]Références!Q101</f>
        <v>1.7015223946151578E-3</v>
      </c>
      <c r="R44" s="121">
        <f>[1]Références!$B$161-[1]Références!R101</f>
        <v>1.3837796712732457E-3</v>
      </c>
    </row>
    <row r="45" spans="1:18">
      <c r="A45" s="119" t="str">
        <f>[1]Références!A102</f>
        <v>4-</v>
      </c>
      <c r="B45" s="120">
        <f>[1]Références!$B$161-[1]Références!B102</f>
        <v>2.6370687552739278E-3</v>
      </c>
      <c r="C45" s="120">
        <f>[1]Références!$B$161-[1]Références!C102</f>
        <v>2.6857093675165867E-3</v>
      </c>
      <c r="D45" s="120">
        <f>[1]Références!$B$161-[1]Références!D102</f>
        <v>2.7301203613033626E-3</v>
      </c>
      <c r="E45" s="120">
        <f>[1]Références!$B$161-[1]Références!E102</f>
        <v>2.7496611985695441E-3</v>
      </c>
      <c r="F45" s="120">
        <f>[1]Références!$B$161-[1]Références!F102</f>
        <v>2.7320921915017665E-3</v>
      </c>
      <c r="G45" s="120">
        <f>[1]Références!$B$161-[1]Références!G102</f>
        <v>2.7041192472337253E-3</v>
      </c>
      <c r="H45" s="120">
        <f>[1]Références!$B$161-[1]Références!H102</f>
        <v>2.6711521739236272E-3</v>
      </c>
      <c r="I45" s="120">
        <f>[1]Références!$B$161-[1]Références!I102</f>
        <v>2.6349001797096824E-3</v>
      </c>
      <c r="J45" s="120">
        <f>[1]Références!$B$161-[1]Références!J102</f>
        <v>2.5973185546399949E-3</v>
      </c>
      <c r="K45" s="120">
        <f>[1]Références!$B$161-[1]Références!K102</f>
        <v>2.5489470356566488E-3</v>
      </c>
      <c r="L45" s="120">
        <f>[1]Références!$B$161-[1]Références!L102</f>
        <v>2.4808522777256515E-3</v>
      </c>
      <c r="M45" s="120">
        <f>[1]Références!$B$161-[1]Références!M102</f>
        <v>2.3839152777527075E-3</v>
      </c>
      <c r="N45" s="120">
        <f>[1]Références!$B$161-[1]Références!N102</f>
        <v>2.2446796372885187E-3</v>
      </c>
      <c r="O45" s="120">
        <f>[1]Références!$B$161-[1]Références!O102</f>
        <v>2.0805124468017775E-3</v>
      </c>
      <c r="P45" s="120">
        <f>[1]Références!$B$161-[1]Références!P102</f>
        <v>1.9126526705118248E-3</v>
      </c>
      <c r="Q45" s="120">
        <f>[1]Références!$B$161-[1]Références!Q102</f>
        <v>1.680255501971263E-3</v>
      </c>
      <c r="R45" s="121">
        <f>[1]Références!$B$161-[1]Références!R102</f>
        <v>1.360247233364881E-3</v>
      </c>
    </row>
    <row r="46" spans="1:18">
      <c r="A46" s="119" t="str">
        <f>[1]Références!A103</f>
        <v>4x</v>
      </c>
      <c r="B46" s="120">
        <f>[1]Références!$B$161-[1]Références!B103</f>
        <v>2.7109344631529634E-3</v>
      </c>
      <c r="C46" s="120">
        <f>[1]Références!$B$161-[1]Références!C103</f>
        <v>2.7578200017580007E-3</v>
      </c>
      <c r="D46" s="120">
        <f>[1]Références!$B$161-[1]Références!D103</f>
        <v>2.8006285370060784E-3</v>
      </c>
      <c r="E46" s="120">
        <f>[1]Références!$B$161-[1]Références!E103</f>
        <v>2.8194642925152323E-3</v>
      </c>
      <c r="F46" s="120">
        <f>[1]Références!$B$161-[1]Références!F103</f>
        <v>2.8025292186921683E-3</v>
      </c>
      <c r="G46" s="120">
        <f>[1]Références!$B$161-[1]Références!G103</f>
        <v>2.7755656074647268E-3</v>
      </c>
      <c r="H46" s="120">
        <f>[1]Références!$B$161-[1]Références!H103</f>
        <v>2.7437880677276738E-3</v>
      </c>
      <c r="I46" s="120">
        <f>[1]Références!$B$161-[1]Références!I103</f>
        <v>2.7088441351606238E-3</v>
      </c>
      <c r="J46" s="120">
        <f>[1]Références!$B$161-[1]Références!J103</f>
        <v>2.6726185481089145E-3</v>
      </c>
      <c r="K46" s="120">
        <f>[1]Références!$B$161-[1]Références!K103</f>
        <v>2.6259923932125963E-3</v>
      </c>
      <c r="L46" s="120">
        <f>[1]Références!$B$161-[1]Références!L103</f>
        <v>2.5603546626296247E-3</v>
      </c>
      <c r="M46" s="120">
        <f>[1]Références!$B$161-[1]Références!M103</f>
        <v>2.4669153894598282E-3</v>
      </c>
      <c r="N46" s="120">
        <f>[1]Références!$B$161-[1]Références!N103</f>
        <v>2.3327037154041411E-3</v>
      </c>
      <c r="O46" s="120">
        <f>[1]Références!$B$161-[1]Références!O103</f>
        <v>2.1744600833370244E-3</v>
      </c>
      <c r="P46" s="120">
        <f>[1]Références!$B$161-[1]Références!P103</f>
        <v>2.012657103098771E-3</v>
      </c>
      <c r="Q46" s="120">
        <f>[1]Références!$B$161-[1]Références!Q103</f>
        <v>1.7886453994024566E-3</v>
      </c>
      <c r="R46" s="121">
        <f>[1]Références!$B$161-[1]Références!R103</f>
        <v>1.4801838209004283E-3</v>
      </c>
    </row>
    <row r="47" spans="1:18">
      <c r="A47" s="119" t="str">
        <f>[1]Références!A104</f>
        <v>8+</v>
      </c>
      <c r="B47" s="120">
        <f>[1]Références!$B$161-[1]Références!B104</f>
        <v>2.7796552958563449E-3</v>
      </c>
      <c r="C47" s="120">
        <f>[1]Références!$B$161-[1]Références!C104</f>
        <v>2.8249080047587196E-3</v>
      </c>
      <c r="D47" s="120">
        <f>[1]Références!$B$161-[1]Références!D104</f>
        <v>2.8662256954956698E-3</v>
      </c>
      <c r="E47" s="120">
        <f>[1]Références!$B$161-[1]Références!E104</f>
        <v>2.8844054794199278E-3</v>
      </c>
      <c r="F47" s="120">
        <f>[1]Références!$B$161-[1]Références!F104</f>
        <v>2.8680601842872196E-3</v>
      </c>
      <c r="G47" s="120">
        <f>[1]Références!$B$161-[1]Références!G104</f>
        <v>2.8420356042965543E-3</v>
      </c>
      <c r="H47" s="120">
        <f>[1]Références!$B$161-[1]Références!H104</f>
        <v>2.8113647450478561E-3</v>
      </c>
      <c r="I47" s="120">
        <f>[1]Références!$B$161-[1]Références!I104</f>
        <v>2.7776377653562761E-3</v>
      </c>
      <c r="J47" s="120">
        <f>[1]Références!$B$161-[1]Références!J104</f>
        <v>2.7426737659133325E-3</v>
      </c>
      <c r="K47" s="120">
        <f>[1]Références!$B$161-[1]Références!K104</f>
        <v>2.6976714074561895E-3</v>
      </c>
      <c r="L47" s="120">
        <f>[1]Références!$B$161-[1]Références!L104</f>
        <v>2.6343195679880481E-3</v>
      </c>
      <c r="M47" s="120">
        <f>[1]Références!$B$161-[1]Références!M104</f>
        <v>2.5441343988589905E-3</v>
      </c>
      <c r="N47" s="120">
        <f>[1]Références!$B$161-[1]Références!N104</f>
        <v>2.414596763203253E-3</v>
      </c>
      <c r="O47" s="120">
        <f>[1]Références!$B$161-[1]Références!O104</f>
        <v>2.2618641033971803E-3</v>
      </c>
      <c r="P47" s="120">
        <f>[1]Références!$B$161-[1]Références!P104</f>
        <v>2.1056960528189656E-3</v>
      </c>
      <c r="Q47" s="120">
        <f>[1]Références!$B$161-[1]Références!Q104</f>
        <v>1.8894857517389404E-3</v>
      </c>
      <c r="R47" s="121">
        <f>[1]Références!$B$161-[1]Références!R104</f>
        <v>1.5917666162693213E-3</v>
      </c>
    </row>
    <row r="48" spans="1:18">
      <c r="A48" s="119" t="str">
        <f>[1]Références!A105</f>
        <v>8x+</v>
      </c>
      <c r="B48" s="120">
        <f>[1]Références!$B$161-[1]Références!B105</f>
        <v>2.83783283130528E-3</v>
      </c>
      <c r="C48" s="120">
        <f>[1]Références!$B$161-[1]Références!C105</f>
        <v>2.8817032227331446E-3</v>
      </c>
      <c r="D48" s="120">
        <f>[1]Références!$B$161-[1]Références!D105</f>
        <v>2.9217587975151082E-3</v>
      </c>
      <c r="E48" s="120">
        <f>[1]Références!$B$161-[1]Références!E105</f>
        <v>2.9393832504191718E-3</v>
      </c>
      <c r="F48" s="120">
        <f>[1]Références!$B$161-[1]Références!F105</f>
        <v>2.9235372488676877E-3</v>
      </c>
      <c r="G48" s="120">
        <f>[1]Références!$B$161-[1]Références!G105</f>
        <v>2.8983076319313997E-3</v>
      </c>
      <c r="H48" s="120">
        <f>[1]Références!$B$161-[1]Références!H105</f>
        <v>2.8685736638816169E-3</v>
      </c>
      <c r="I48" s="120">
        <f>[1]Références!$B$161-[1]Références!I105</f>
        <v>2.83587692955039E-3</v>
      </c>
      <c r="J48" s="120">
        <f>[1]Références!$B$161-[1]Références!J105</f>
        <v>2.8019809622447716E-3</v>
      </c>
      <c r="K48" s="120">
        <f>[1]Références!$B$161-[1]Références!K105</f>
        <v>2.7583532739012713E-3</v>
      </c>
      <c r="L48" s="120">
        <f>[1]Références!$B$161-[1]Références!L105</f>
        <v>2.6969366192400343E-3</v>
      </c>
      <c r="M48" s="120">
        <f>[1]Références!$B$161-[1]Références!M105</f>
        <v>2.6095063025441795E-3</v>
      </c>
      <c r="N48" s="120">
        <f>[1]Références!$B$161-[1]Références!N105</f>
        <v>2.4839256043120094E-3</v>
      </c>
      <c r="O48" s="120">
        <f>[1]Références!$B$161-[1]Références!O105</f>
        <v>2.3358584116061221E-3</v>
      </c>
      <c r="P48" s="120">
        <f>[1]Références!$B$161-[1]Références!P105</f>
        <v>2.1844607677175957E-3</v>
      </c>
      <c r="Q48" s="120">
        <f>[1]Références!$B$161-[1]Références!Q105</f>
        <v>1.9748549613650954E-3</v>
      </c>
      <c r="R48" s="121">
        <f>[1]Références!$B$161-[1]Références!R105</f>
        <v>1.6862301403230049E-3</v>
      </c>
    </row>
    <row r="49" spans="1:18">
      <c r="A49" s="119" t="str">
        <f>[1]Références!A106</f>
        <v>1xPoly</v>
      </c>
      <c r="B49" s="120">
        <f>[1]Références!$B$161-[1]Références!B106</f>
        <v>2.3404430234005053E-3</v>
      </c>
      <c r="C49" s="120">
        <f>[1]Références!$B$161-[1]Références!C106</f>
        <v>2.39613156109057E-3</v>
      </c>
      <c r="D49" s="120">
        <f>[1]Références!$B$161-[1]Références!D106</f>
        <v>2.4469776172423682E-3</v>
      </c>
      <c r="E49" s="120">
        <f>[1]Références!$B$161-[1]Références!E106</f>
        <v>2.4693498819491596E-3</v>
      </c>
      <c r="F49" s="120">
        <f>[1]Références!$B$161-[1]Références!F106</f>
        <v>2.4492351616123777E-3</v>
      </c>
      <c r="G49" s="120">
        <f>[1]Références!$B$161-[1]Références!G106</f>
        <v>2.4172089948075385E-3</v>
      </c>
      <c r="H49" s="120">
        <f>[1]Références!$B$161-[1]Références!H106</f>
        <v>2.3794650598545487E-3</v>
      </c>
      <c r="I49" s="120">
        <f>[1]Références!$B$161-[1]Références!I106</f>
        <v>2.3379602256626652E-3</v>
      </c>
      <c r="J49" s="120">
        <f>[1]Références!$B$161-[1]Références!J106</f>
        <v>2.2949330998175738E-3</v>
      </c>
      <c r="K49" s="120">
        <f>[1]Références!$B$161-[1]Références!K106</f>
        <v>2.2395526464509263E-3</v>
      </c>
      <c r="L49" s="120">
        <f>[1]Références!$B$161-[1]Références!L106</f>
        <v>2.1615910970646216E-3</v>
      </c>
      <c r="M49" s="120">
        <f>[1]Références!$B$161-[1]Références!M106</f>
        <v>2.0506081236262102E-3</v>
      </c>
      <c r="N49" s="120">
        <f>[1]Références!$B$161-[1]Références!N106</f>
        <v>1.8911975230131287E-3</v>
      </c>
      <c r="O49" s="120">
        <f>[1]Références!$B$161-[1]Références!O106</f>
        <v>1.7032428416599412E-3</v>
      </c>
      <c r="P49" s="120">
        <f>[1]Références!$B$161-[1]Références!P106</f>
        <v>1.5110605263565467E-3</v>
      </c>
      <c r="Q49" s="120">
        <f>[1]Références!$B$161-[1]Références!Q106</f>
        <v>1.2449894823743932E-3</v>
      </c>
      <c r="R49" s="121">
        <f>[1]Références!$B$161-[1]Références!R106</f>
        <v>8.7861266872504536E-4</v>
      </c>
    </row>
    <row r="50" spans="1:18">
      <c r="A50" s="119" t="str">
        <f>[1]Références!A107</f>
        <v>2xPoly</v>
      </c>
      <c r="B50" s="120">
        <f>[1]Références!$B$161-[1]Références!B107</f>
        <v>2.5029259841887596E-3</v>
      </c>
      <c r="C50" s="120">
        <f>[1]Références!$B$161-[1]Références!C107</f>
        <v>2.5547538730171199E-3</v>
      </c>
      <c r="D50" s="120">
        <f>[1]Références!$B$161-[1]Références!D107</f>
        <v>2.6020749889038839E-3</v>
      </c>
      <c r="E50" s="120">
        <f>[1]Références!$B$161-[1]Références!E107</f>
        <v>2.6228962798940597E-3</v>
      </c>
      <c r="F50" s="120">
        <f>[1]Références!$B$161-[1]Références!F107</f>
        <v>2.6041760273489067E-3</v>
      </c>
      <c r="G50" s="120">
        <f>[1]Références!$B$161-[1]Références!G107</f>
        <v>2.5743700981288287E-3</v>
      </c>
      <c r="H50" s="120">
        <f>[1]Références!$B$161-[1]Références!H107</f>
        <v>2.5392427892457045E-3</v>
      </c>
      <c r="I50" s="120">
        <f>[1]Références!$B$161-[1]Références!I107</f>
        <v>2.5006153082314155E-3</v>
      </c>
      <c r="J50" s="120">
        <f>[1]Références!$B$161-[1]Références!J107</f>
        <v>2.4605710695531726E-3</v>
      </c>
      <c r="K50" s="120">
        <f>[1]Références!$B$161-[1]Références!K107</f>
        <v>2.4090299068757611E-3</v>
      </c>
      <c r="L50" s="120">
        <f>[1]Références!$B$161-[1]Références!L107</f>
        <v>2.3364730992797701E-3</v>
      </c>
      <c r="M50" s="120">
        <f>[1]Références!$B$161-[1]Références!M107</f>
        <v>2.2331841021576014E-3</v>
      </c>
      <c r="N50" s="120">
        <f>[1]Références!$B$161-[1]Références!N107</f>
        <v>2.0848247587570133E-3</v>
      </c>
      <c r="O50" s="120">
        <f>[1]Références!$B$161-[1]Références!O107</f>
        <v>1.9099001740218529E-3</v>
      </c>
      <c r="P50" s="120">
        <f>[1]Références!$B$161-[1]Références!P107</f>
        <v>1.73104103917159E-3</v>
      </c>
      <c r="Q50" s="120">
        <f>[1]Références!$B$161-[1]Références!Q107</f>
        <v>1.4834155661397662E-3</v>
      </c>
      <c r="R50" s="121">
        <f>[1]Références!$B$161-[1]Références!R107</f>
        <v>1.1424380947472109E-3</v>
      </c>
    </row>
    <row r="51" spans="1:18">
      <c r="A51" s="119" t="str">
        <f>[1]Références!A108</f>
        <v>3xPoly</v>
      </c>
      <c r="B51" s="120">
        <f>[1]Références!$B$161-[1]Références!B108</f>
        <v>2.5254767916521618E-3</v>
      </c>
      <c r="C51" s="120">
        <f>[1]Références!$B$161-[1]Références!C108</f>
        <v>2.5767688658403795E-3</v>
      </c>
      <c r="D51" s="120">
        <f>[1]Références!$B$161-[1]Références!D108</f>
        <v>2.6236007596644045E-3</v>
      </c>
      <c r="E51" s="120">
        <f>[1]Références!$B$161-[1]Références!E108</f>
        <v>2.6442067929469751E-3</v>
      </c>
      <c r="F51" s="120">
        <f>[1]Références!$B$161-[1]Références!F108</f>
        <v>2.6256800768473076E-3</v>
      </c>
      <c r="G51" s="120">
        <f>[1]Références!$B$161-[1]Références!G108</f>
        <v>2.5961822916323245E-3</v>
      </c>
      <c r="H51" s="120">
        <f>[1]Références!$B$161-[1]Références!H108</f>
        <v>2.5614181410177285E-3</v>
      </c>
      <c r="I51" s="120">
        <f>[1]Références!$B$161-[1]Références!I108</f>
        <v>2.5231900042620463E-3</v>
      </c>
      <c r="J51" s="120">
        <f>[1]Références!$B$161-[1]Références!J108</f>
        <v>2.4835597567731461E-3</v>
      </c>
      <c r="K51" s="120">
        <f>[1]Références!$B$161-[1]Références!K108</f>
        <v>2.4325514444617606E-3</v>
      </c>
      <c r="L51" s="120">
        <f>[1]Références!$B$161-[1]Références!L108</f>
        <v>2.3607447542375324E-3</v>
      </c>
      <c r="M51" s="120">
        <f>[1]Références!$B$161-[1]Références!M108</f>
        <v>2.2585235944916271E-3</v>
      </c>
      <c r="N51" s="120">
        <f>[1]Références!$B$161-[1]Références!N108</f>
        <v>2.1116980412953681E-3</v>
      </c>
      <c r="O51" s="120">
        <f>[1]Références!$B$161-[1]Références!O108</f>
        <v>1.9385818874174321E-3</v>
      </c>
      <c r="P51" s="120">
        <f>[1]Références!$B$161-[1]Références!P108</f>
        <v>1.7615718601643056E-3</v>
      </c>
      <c r="Q51" s="120">
        <f>[1]Références!$B$161-[1]Références!Q108</f>
        <v>1.516506424917585E-3</v>
      </c>
      <c r="R51" s="121">
        <f>[1]Références!$B$161-[1]Références!R108</f>
        <v>1.1790540965563438E-3</v>
      </c>
    </row>
    <row r="52" spans="1:18">
      <c r="A52" s="119" t="str">
        <f>[1]Références!A109</f>
        <v>4xPoly</v>
      </c>
      <c r="B52" s="120">
        <f>[1]Références!$B$161-[1]Références!B109</f>
        <v>2.6168000886140508E-3</v>
      </c>
      <c r="C52" s="120">
        <f>[1]Références!$B$161-[1]Références!C109</f>
        <v>2.6659222910769341E-3</v>
      </c>
      <c r="D52" s="120">
        <f>[1]Références!$B$161-[1]Références!D109</f>
        <v>2.71077299767348E-3</v>
      </c>
      <c r="E52" s="120">
        <f>[1]Références!$B$161-[1]Références!E109</f>
        <v>2.73050730857596E-3</v>
      </c>
      <c r="F52" s="120">
        <f>[1]Références!$B$161-[1]Références!F109</f>
        <v>2.7127643509431551E-3</v>
      </c>
      <c r="G52" s="120">
        <f>[1]Références!$B$161-[1]Références!G109</f>
        <v>2.6845144468308759E-3</v>
      </c>
      <c r="H52" s="120">
        <f>[1]Références!$B$161-[1]Références!H109</f>
        <v>2.6512209668543415E-3</v>
      </c>
      <c r="I52" s="120">
        <f>[1]Références!$B$161-[1]Références!I109</f>
        <v>2.6146100420046149E-3</v>
      </c>
      <c r="J52" s="120">
        <f>[1]Références!$B$161-[1]Références!J109</f>
        <v>2.5766563216372074E-3</v>
      </c>
      <c r="K52" s="120">
        <f>[1]Références!$B$161-[1]Références!K109</f>
        <v>2.5278058767233334E-3</v>
      </c>
      <c r="L52" s="120">
        <f>[1]Références!$B$161-[1]Références!L109</f>
        <v>2.4590369132682665E-3</v>
      </c>
      <c r="M52" s="120">
        <f>[1]Références!$B$161-[1]Références!M109</f>
        <v>2.3611401410183626E-3</v>
      </c>
      <c r="N52" s="120">
        <f>[1]Références!$B$161-[1]Références!N109</f>
        <v>2.2205259298565087E-3</v>
      </c>
      <c r="O52" s="120">
        <f>[1]Références!$B$161-[1]Références!O109</f>
        <v>2.054733321642176E-3</v>
      </c>
      <c r="P52" s="120">
        <f>[1]Références!$B$161-[1]Références!P109</f>
        <v>1.8852115673691546E-3</v>
      </c>
      <c r="Q52" s="120">
        <f>[1]Références!$B$161-[1]Références!Q109</f>
        <v>1.6505134367638349E-3</v>
      </c>
      <c r="R52" s="121">
        <f>[1]Références!$B$161-[1]Références!R109</f>
        <v>1.3273367694583795E-3</v>
      </c>
    </row>
    <row r="53" spans="1:18">
      <c r="A53" s="119" t="str">
        <f>[1]Références!A110</f>
        <v>C1x</v>
      </c>
      <c r="B53" s="120">
        <f>[1]Références!$B$161-[1]Références!B110</f>
        <v>2.1321087065541955E-3</v>
      </c>
      <c r="C53" s="120">
        <f>[1]Références!$B$161-[1]Références!C110</f>
        <v>2.1927473364833773E-3</v>
      </c>
      <c r="D53" s="120">
        <f>[1]Références!$B$161-[1]Références!D110</f>
        <v>2.248113042070891E-3</v>
      </c>
      <c r="E53" s="120">
        <f>[1]Références!$B$161-[1]Références!E110</f>
        <v>2.2724739525293971E-3</v>
      </c>
      <c r="F53" s="120">
        <f>[1]Références!$B$161-[1]Références!F110</f>
        <v>2.2505712570515678E-3</v>
      </c>
      <c r="G53" s="120">
        <f>[1]Références!$B$161-[1]Références!G110</f>
        <v>2.2156983198640761E-3</v>
      </c>
      <c r="H53" s="120">
        <f>[1]Références!$B$161-[1]Références!H110</f>
        <v>2.1745993684708208E-3</v>
      </c>
      <c r="I53" s="120">
        <f>[1]Références!$B$161-[1]Références!I110</f>
        <v>2.129405215684103E-3</v>
      </c>
      <c r="J53" s="120">
        <f>[1]Références!$B$161-[1]Références!J110</f>
        <v>2.0825534564305587E-3</v>
      </c>
      <c r="K53" s="120">
        <f>[1]Références!$B$161-[1]Références!K110</f>
        <v>2.0222502960979875E-3</v>
      </c>
      <c r="L53" s="120">
        <f>[1]Références!$B$161-[1]Références!L110</f>
        <v>1.9373588312106777E-3</v>
      </c>
      <c r="M53" s="120">
        <f>[1]Références!$B$161-[1]Références!M110</f>
        <v>1.8165107045777407E-3</v>
      </c>
      <c r="N53" s="120">
        <f>[1]Références!$B$161-[1]Références!N110</f>
        <v>1.6429302727990524E-3</v>
      </c>
      <c r="O53" s="120">
        <f>[1]Références!$B$161-[1]Références!O110</f>
        <v>1.4382685086589148E-3</v>
      </c>
      <c r="P53" s="120">
        <f>[1]Références!$B$161-[1]Références!P110</f>
        <v>1.2290033208841073E-3</v>
      </c>
      <c r="Q53" s="120">
        <f>[1]Références!$B$161-[1]Références!Q110</f>
        <v>9.3928151743687344E-4</v>
      </c>
      <c r="R53" s="121">
        <f>[1]Références!$B$161-[1]Références!R110</f>
        <v>5.4033787590758355E-4</v>
      </c>
    </row>
    <row r="54" spans="1:18">
      <c r="A54" s="119" t="str">
        <f>[1]Références!A111</f>
        <v>C2+</v>
      </c>
      <c r="B54" s="120">
        <f>[1]Références!$B$161-[1]Références!B111</f>
        <v>2.0917821429659988E-3</v>
      </c>
      <c r="C54" s="120">
        <f>[1]Références!$B$161-[1]Références!C111</f>
        <v>2.1533789453771317E-3</v>
      </c>
      <c r="D54" s="120">
        <f>[1]Références!$B$161-[1]Références!D111</f>
        <v>2.2096195041003399E-3</v>
      </c>
      <c r="E54" s="120">
        <f>[1]Références!$B$161-[1]Références!E111</f>
        <v>2.2343653499385511E-3</v>
      </c>
      <c r="F54" s="120">
        <f>[1]Références!$B$161-[1]Références!F111</f>
        <v>2.2121165622071221E-3</v>
      </c>
      <c r="G54" s="120">
        <f>[1]Références!$B$161-[1]Références!G111</f>
        <v>2.176692585380099E-3</v>
      </c>
      <c r="H54" s="120">
        <f>[1]Références!$B$161-[1]Références!H111</f>
        <v>2.1349442148903362E-3</v>
      </c>
      <c r="I54" s="120">
        <f>[1]Références!$B$161-[1]Références!I111</f>
        <v>2.089035933278546E-3</v>
      </c>
      <c r="J54" s="120">
        <f>[1]Références!$B$161-[1]Références!J111</f>
        <v>2.0414438527726888E-3</v>
      </c>
      <c r="K54" s="120">
        <f>[1]Références!$B$161-[1]Références!K111</f>
        <v>1.9801878208321536E-3</v>
      </c>
      <c r="L54" s="120">
        <f>[1]Références!$B$161-[1]Références!L111</f>
        <v>1.8939549558224704E-3</v>
      </c>
      <c r="M54" s="120">
        <f>[1]Références!$B$161-[1]Références!M111</f>
        <v>1.7711972651118122E-3</v>
      </c>
      <c r="N54" s="120">
        <f>[1]Références!$B$161-[1]Références!N111</f>
        <v>1.5948740274133702E-3</v>
      </c>
      <c r="O54" s="120">
        <f>[1]Références!$B$161-[1]Références!O111</f>
        <v>1.3869783302055557E-3</v>
      </c>
      <c r="P54" s="120">
        <f>[1]Références!$B$161-[1]Références!P111</f>
        <v>1.1744064690347579E-3</v>
      </c>
      <c r="Q54" s="120">
        <f>[1]Références!$B$161-[1]Références!Q111</f>
        <v>8.8010666869332409E-4</v>
      </c>
      <c r="R54" s="121">
        <f>[1]Références!$B$161-[1]Références!R111</f>
        <v>4.7485917729788319E-4</v>
      </c>
    </row>
    <row r="55" spans="1:18">
      <c r="A55" s="119" t="str">
        <f>[1]Références!A112</f>
        <v>C2x+</v>
      </c>
      <c r="B55" s="120">
        <f>[1]Références!$B$161-[1]Références!B112</f>
        <v>2.160153710745045E-3</v>
      </c>
      <c r="C55" s="120">
        <f>[1]Références!$B$161-[1]Références!C112</f>
        <v>2.2201259821035763E-3</v>
      </c>
      <c r="D55" s="120">
        <f>[1]Références!$B$161-[1]Références!D112</f>
        <v>2.2748832733439743E-3</v>
      </c>
      <c r="E55" s="120">
        <f>[1]Références!$B$161-[1]Références!E112</f>
        <v>2.2989764814897494E-3</v>
      </c>
      <c r="F55" s="120">
        <f>[1]Références!$B$161-[1]Références!F112</f>
        <v>2.2773144749732152E-3</v>
      </c>
      <c r="G55" s="120">
        <f>[1]Références!$B$161-[1]Références!G112</f>
        <v>2.2428247568756963E-3</v>
      </c>
      <c r="H55" s="120">
        <f>[1]Références!$B$161-[1]Références!H112</f>
        <v>2.2021774423109384E-3</v>
      </c>
      <c r="I55" s="120">
        <f>[1]Références!$B$161-[1]Références!I112</f>
        <v>2.1574799285658326E-3</v>
      </c>
      <c r="J55" s="120">
        <f>[1]Références!$B$161-[1]Références!J112</f>
        <v>2.11114302380958E-3</v>
      </c>
      <c r="K55" s="120">
        <f>[1]Références!$B$161-[1]Références!K112</f>
        <v>2.0515025355685754E-3</v>
      </c>
      <c r="L55" s="120">
        <f>[1]Références!$B$161-[1]Références!L112</f>
        <v>1.9675439439217853E-3</v>
      </c>
      <c r="M55" s="120">
        <f>[1]Références!$B$161-[1]Références!M112</f>
        <v>1.8480238186804193E-3</v>
      </c>
      <c r="N55" s="120">
        <f>[1]Références!$B$161-[1]Références!N112</f>
        <v>1.6763508641740241E-3</v>
      </c>
      <c r="O55" s="120">
        <f>[1]Références!$B$161-[1]Références!O112</f>
        <v>1.4739381304090531E-3</v>
      </c>
      <c r="P55" s="120">
        <f>[1]Références!$B$161-[1]Références!P112</f>
        <v>1.2669725600823203E-3</v>
      </c>
      <c r="Q55" s="120">
        <f>[1]Références!$B$161-[1]Références!Q112</f>
        <v>9.8043451271692412E-4</v>
      </c>
      <c r="R55" s="121">
        <f>[1]Références!$B$161-[1]Références!R112</f>
        <v>5.8587486724839561E-4</v>
      </c>
    </row>
    <row r="56" spans="1:18">
      <c r="A56" s="119" t="str">
        <f>[1]Références!A113</f>
        <v>C2-</v>
      </c>
      <c r="B56" s="120">
        <f>[1]Références!$B$161-[1]Références!B113</f>
        <v>2.2064415817396508E-3</v>
      </c>
      <c r="C56" s="120">
        <f>[1]Références!$B$161-[1]Références!C113</f>
        <v>2.2653140379815745E-3</v>
      </c>
      <c r="D56" s="120">
        <f>[1]Références!$B$161-[1]Références!D113</f>
        <v>2.3190671502024618E-3</v>
      </c>
      <c r="E56" s="120">
        <f>[1]Références!$B$161-[1]Références!E113</f>
        <v>2.342718519579652E-3</v>
      </c>
      <c r="F56" s="120">
        <f>[1]Références!$B$161-[1]Références!F113</f>
        <v>2.3214537666885558E-3</v>
      </c>
      <c r="G56" s="120">
        <f>[1]Références!$B$161-[1]Références!G113</f>
        <v>2.2875965461181757E-3</v>
      </c>
      <c r="H56" s="120">
        <f>[1]Références!$B$161-[1]Références!H113</f>
        <v>2.2476946515616173E-3</v>
      </c>
      <c r="I56" s="120">
        <f>[1]Références!$B$161-[1]Références!I113</f>
        <v>2.2038168333220853E-3</v>
      </c>
      <c r="J56" s="120">
        <f>[1]Références!$B$161-[1]Références!J113</f>
        <v>2.1583296884157316E-3</v>
      </c>
      <c r="K56" s="120">
        <f>[1]Références!$B$161-[1]Références!K113</f>
        <v>2.0997829308112936E-3</v>
      </c>
      <c r="L56" s="120">
        <f>[1]Références!$B$161-[1]Références!L113</f>
        <v>2.0173640328624491E-3</v>
      </c>
      <c r="M56" s="120">
        <f>[1]Références!$B$161-[1]Références!M113</f>
        <v>1.9000357545780442E-3</v>
      </c>
      <c r="N56" s="120">
        <f>[1]Références!$B$161-[1]Références!N113</f>
        <v>1.7315110635307738E-3</v>
      </c>
      <c r="O56" s="120">
        <f>[1]Références!$B$161-[1]Références!O113</f>
        <v>1.5328103216471455E-3</v>
      </c>
      <c r="P56" s="120">
        <f>[1]Références!$B$161-[1]Références!P113</f>
        <v>1.3296402364288856E-3</v>
      </c>
      <c r="Q56" s="120">
        <f>[1]Références!$B$161-[1]Références!Q113</f>
        <v>1.0483569321111828E-3</v>
      </c>
      <c r="R56" s="121">
        <f>[1]Références!$B$161-[1]Références!R113</f>
        <v>6.6103300829633855E-4</v>
      </c>
    </row>
    <row r="57" spans="1:18">
      <c r="A57" s="119" t="str">
        <f>[1]Références!A114</f>
        <v>C2x</v>
      </c>
      <c r="B57" s="120">
        <f>[1]Références!$B$161-[1]Références!B114</f>
        <v>2.3015424248192438E-3</v>
      </c>
      <c r="C57" s="120">
        <f>[1]Références!$B$161-[1]Références!C114</f>
        <v>2.3581552535913014E-3</v>
      </c>
      <c r="D57" s="120">
        <f>[1]Références!$B$161-[1]Références!D114</f>
        <v>2.409845227687528E-3</v>
      </c>
      <c r="E57" s="120">
        <f>[1]Références!$B$161-[1]Références!E114</f>
        <v>2.4325888162898676E-3</v>
      </c>
      <c r="F57" s="120">
        <f>[1]Références!$B$161-[1]Références!F114</f>
        <v>2.4121402416736369E-3</v>
      </c>
      <c r="G57" s="120">
        <f>[1]Références!$B$161-[1]Références!G114</f>
        <v>2.3795825202330332E-3</v>
      </c>
      <c r="H57" s="120">
        <f>[1]Références!$B$161-[1]Références!H114</f>
        <v>2.3412121299281265E-3</v>
      </c>
      <c r="I57" s="120">
        <f>[1]Références!$B$161-[1]Références!I114</f>
        <v>2.299018418820195E-3</v>
      </c>
      <c r="J57" s="120">
        <f>[1]Références!$B$161-[1]Références!J114</f>
        <v>2.25527714980755E-3</v>
      </c>
      <c r="K57" s="120">
        <f>[1]Références!$B$161-[1]Références!K114</f>
        <v>2.1989775187916641E-3</v>
      </c>
      <c r="L57" s="120">
        <f>[1]Références!$B$161-[1]Références!L114</f>
        <v>2.1197220017806898E-3</v>
      </c>
      <c r="M57" s="120">
        <f>[1]Références!$B$161-[1]Références!M114</f>
        <v>2.006896987289359E-3</v>
      </c>
      <c r="N57" s="120">
        <f>[1]Références!$B$161-[1]Références!N114</f>
        <v>1.8448405675789651E-3</v>
      </c>
      <c r="O57" s="120">
        <f>[1]Références!$B$161-[1]Références!O114</f>
        <v>1.6537663064522807E-3</v>
      </c>
      <c r="P57" s="120">
        <f>[1]Références!$B$161-[1]Références!P114</f>
        <v>1.4583942431770454E-3</v>
      </c>
      <c r="Q57" s="120">
        <f>[1]Références!$B$161-[1]Références!Q114</f>
        <v>1.1879070822823248E-3</v>
      </c>
      <c r="R57" s="121">
        <f>[1]Références!$B$161-[1]Références!R114</f>
        <v>8.1544932566784273E-4</v>
      </c>
    </row>
    <row r="58" spans="1:18">
      <c r="A58" s="119" t="str">
        <f>[1]Références!A115</f>
        <v>C3+</v>
      </c>
      <c r="B58" s="120">
        <f>[1]Références!$B$161-[1]Références!B115</f>
        <v>2.3015424248192438E-3</v>
      </c>
      <c r="C58" s="120">
        <f>[1]Références!$B$161-[1]Références!C115</f>
        <v>2.3581552535913014E-3</v>
      </c>
      <c r="D58" s="120">
        <f>[1]Références!$B$161-[1]Références!D115</f>
        <v>2.409845227687528E-3</v>
      </c>
      <c r="E58" s="120">
        <f>[1]Références!$B$161-[1]Références!E115</f>
        <v>2.4325888162898676E-3</v>
      </c>
      <c r="F58" s="120">
        <f>[1]Références!$B$161-[1]Références!F115</f>
        <v>2.4121402416736369E-3</v>
      </c>
      <c r="G58" s="120">
        <f>[1]Références!$B$161-[1]Références!G115</f>
        <v>2.3795825202330332E-3</v>
      </c>
      <c r="H58" s="120">
        <f>[1]Références!$B$161-[1]Références!H115</f>
        <v>2.3412121299281265E-3</v>
      </c>
      <c r="I58" s="120">
        <f>[1]Références!$B$161-[1]Références!I115</f>
        <v>2.299018418820195E-3</v>
      </c>
      <c r="J58" s="120">
        <f>[1]Références!$B$161-[1]Références!J115</f>
        <v>2.25527714980755E-3</v>
      </c>
      <c r="K58" s="120">
        <f>[1]Références!$B$161-[1]Références!K115</f>
        <v>2.1989775187916641E-3</v>
      </c>
      <c r="L58" s="120">
        <f>[1]Références!$B$161-[1]Références!L115</f>
        <v>2.1197220017806898E-3</v>
      </c>
      <c r="M58" s="120">
        <f>[1]Références!$B$161-[1]Références!M115</f>
        <v>2.006896987289359E-3</v>
      </c>
      <c r="N58" s="120">
        <f>[1]Références!$B$161-[1]Références!N115</f>
        <v>1.8448405675789651E-3</v>
      </c>
      <c r="O58" s="120">
        <f>[1]Références!$B$161-[1]Références!O115</f>
        <v>1.6537663064522807E-3</v>
      </c>
      <c r="P58" s="120">
        <f>[1]Références!$B$161-[1]Références!P115</f>
        <v>1.4583942431770454E-3</v>
      </c>
      <c r="Q58" s="120">
        <f>[1]Références!$B$161-[1]Références!Q115</f>
        <v>1.1879070822823248E-3</v>
      </c>
      <c r="R58" s="121">
        <f>[1]Références!$B$161-[1]Références!R115</f>
        <v>8.1544932566784273E-4</v>
      </c>
    </row>
    <row r="59" spans="1:18">
      <c r="A59" s="119" t="str">
        <f>[1]Références!A116</f>
        <v>C3x</v>
      </c>
      <c r="B59" s="120">
        <f>[1]Références!$B$161-[1]Références!B116</f>
        <v>2.4756600078921004E-3</v>
      </c>
      <c r="C59" s="120">
        <f>[1]Références!$B$161-[1]Références!C116</f>
        <v>2.5281357453308157E-3</v>
      </c>
      <c r="D59" s="120">
        <f>[1]Références!$B$161-[1]Références!D116</f>
        <v>2.5760483751661638E-3</v>
      </c>
      <c r="E59" s="120">
        <f>[1]Références!$B$161-[1]Références!E116</f>
        <v>2.5971299322937172E-3</v>
      </c>
      <c r="F59" s="120">
        <f>[1]Références!$B$161-[1]Références!F116</f>
        <v>2.5781756765917495E-3</v>
      </c>
      <c r="G59" s="120">
        <f>[1]Références!$B$161-[1]Références!G116</f>
        <v>2.5479971732564203E-3</v>
      </c>
      <c r="H59" s="120">
        <f>[1]Références!$B$161-[1]Références!H116</f>
        <v>2.512430773012257E-3</v>
      </c>
      <c r="I59" s="120">
        <f>[1]Références!$B$161-[1]Références!I116</f>
        <v>2.4733204484852899E-3</v>
      </c>
      <c r="J59" s="120">
        <f>[1]Références!$B$161-[1]Références!J116</f>
        <v>2.4327756568235689E-3</v>
      </c>
      <c r="K59" s="120">
        <f>[1]Références!$B$161-[1]Références!K116</f>
        <v>2.3805902296126897E-3</v>
      </c>
      <c r="L59" s="120">
        <f>[1]Références!$B$161-[1]Références!L116</f>
        <v>2.3071264619217487E-3</v>
      </c>
      <c r="M59" s="120">
        <f>[1]Références!$B$161-[1]Références!M116</f>
        <v>2.2025463523355532E-3</v>
      </c>
      <c r="N59" s="120">
        <f>[1]Références!$B$161-[1]Références!N116</f>
        <v>2.0523325171424574E-3</v>
      </c>
      <c r="O59" s="120">
        <f>[1]Références!$B$161-[1]Références!O116</f>
        <v>1.8752213750981078E-3</v>
      </c>
      <c r="P59" s="120">
        <f>[1]Références!$B$161-[1]Références!P116</f>
        <v>1.6941265010622167E-3</v>
      </c>
      <c r="Q59" s="120">
        <f>[1]Références!$B$161-[1]Références!Q116</f>
        <v>1.443405709617495E-3</v>
      </c>
      <c r="R59" s="121">
        <f>[1]Références!$B$161-[1]Références!R116</f>
        <v>1.0981660198325326E-3</v>
      </c>
    </row>
    <row r="60" spans="1:18">
      <c r="A60" s="119" t="str">
        <f>[1]Références!A117</f>
        <v>C4+</v>
      </c>
      <c r="B60" s="120">
        <f>[1]Références!$B$161-[1]Références!B117</f>
        <v>2.4649907128194946E-3</v>
      </c>
      <c r="C60" s="120">
        <f>[1]Références!$B$161-[1]Références!C117</f>
        <v>2.5177199562361743E-3</v>
      </c>
      <c r="D60" s="120">
        <f>[1]Références!$B$161-[1]Références!D117</f>
        <v>2.5658640480514037E-3</v>
      </c>
      <c r="E60" s="120">
        <f>[1]Références!$B$161-[1]Références!E117</f>
        <v>2.5870474484501046E-3</v>
      </c>
      <c r="F60" s="120">
        <f>[1]Références!$B$161-[1]Références!F117</f>
        <v>2.5680016262954707E-3</v>
      </c>
      <c r="G60" s="120">
        <f>[1]Références!$B$161-[1]Références!G117</f>
        <v>2.5376773330889561E-3</v>
      </c>
      <c r="H60" s="120">
        <f>[1]Références!$B$161-[1]Références!H117</f>
        <v>2.5019391144861253E-3</v>
      </c>
      <c r="I60" s="120">
        <f>[1]Références!$B$161-[1]Références!I117</f>
        <v>2.4626398511933272E-3</v>
      </c>
      <c r="J60" s="120">
        <f>[1]Références!$B$161-[1]Références!J117</f>
        <v>2.4218991909728542E-3</v>
      </c>
      <c r="K60" s="120">
        <f>[1]Références!$B$161-[1]Références!K117</f>
        <v>2.3694616602488788E-3</v>
      </c>
      <c r="L60" s="120">
        <f>[1]Références!$B$161-[1]Références!L117</f>
        <v>2.2956429951294789E-3</v>
      </c>
      <c r="M60" s="120">
        <f>[1]Références!$B$161-[1]Références!M117</f>
        <v>2.1905576676225775E-3</v>
      </c>
      <c r="N60" s="120">
        <f>[1]Références!$B$161-[1]Références!N117</f>
        <v>2.0396181617280658E-3</v>
      </c>
      <c r="O60" s="120">
        <f>[1]Références!$B$161-[1]Références!O117</f>
        <v>1.8616514103018591E-3</v>
      </c>
      <c r="P60" s="120">
        <f>[1]Références!$B$161-[1]Références!P117</f>
        <v>1.6796816818020264E-3</v>
      </c>
      <c r="Q60" s="120">
        <f>[1]Références!$B$161-[1]Références!Q117</f>
        <v>1.4277496788044318E-3</v>
      </c>
      <c r="R60" s="121">
        <f>[1]Références!$B$161-[1]Références!R117</f>
        <v>1.0808421644311365E-3</v>
      </c>
    </row>
    <row r="61" spans="1:18">
      <c r="A61" s="119" t="str">
        <f>[1]Références!A118</f>
        <v>C4x+</v>
      </c>
      <c r="B61" s="120">
        <f>[1]Références!$B$161-[1]Références!B118</f>
        <v>2.4798990560303529E-3</v>
      </c>
      <c r="C61" s="120">
        <f>[1]Références!$B$161-[1]Références!C118</f>
        <v>2.5322740722839646E-3</v>
      </c>
      <c r="D61" s="120">
        <f>[1]Références!$B$161-[1]Références!D118</f>
        <v>2.5800947392981321E-3</v>
      </c>
      <c r="E61" s="120">
        <f>[1]Références!$B$161-[1]Références!E118</f>
        <v>2.6011358327843654E-3</v>
      </c>
      <c r="F61" s="120">
        <f>[1]Références!$B$161-[1]Références!F118</f>
        <v>2.5822179576115763E-3</v>
      </c>
      <c r="G61" s="120">
        <f>[1]Références!$B$161-[1]Références!G118</f>
        <v>2.5520973784669099E-3</v>
      </c>
      <c r="H61" s="120">
        <f>[1]Références!$B$161-[1]Références!H118</f>
        <v>2.5165992438662098E-3</v>
      </c>
      <c r="I61" s="120">
        <f>[1]Références!$B$161-[1]Références!I118</f>
        <v>2.4775639871406378E-3</v>
      </c>
      <c r="J61" s="120">
        <f>[1]Références!$B$161-[1]Références!J118</f>
        <v>2.4370970165761563E-3</v>
      </c>
      <c r="K61" s="120">
        <f>[1]Références!$B$161-[1]Références!K118</f>
        <v>2.3850117533330524E-3</v>
      </c>
      <c r="L61" s="120">
        <f>[1]Références!$B$161-[1]Références!L118</f>
        <v>2.3116889909543777E-3</v>
      </c>
      <c r="M61" s="120">
        <f>[1]Références!$B$161-[1]Références!M118</f>
        <v>2.2073096109451232E-3</v>
      </c>
      <c r="N61" s="120">
        <f>[1]Références!$B$161-[1]Références!N118</f>
        <v>2.0573840940537416E-3</v>
      </c>
      <c r="O61" s="120">
        <f>[1]Références!$B$161-[1]Références!O118</f>
        <v>1.8806128966198416E-3</v>
      </c>
      <c r="P61" s="120">
        <f>[1]Références!$B$161-[1]Références!P118</f>
        <v>1.6998656135130022E-3</v>
      </c>
      <c r="Q61" s="120">
        <f>[1]Références!$B$161-[1]Références!Q118</f>
        <v>1.4496260519942781E-3</v>
      </c>
      <c r="R61" s="121">
        <f>[1]Références!$B$161-[1]Références!R118</f>
        <v>1.1050490103662928E-3</v>
      </c>
    </row>
    <row r="62" spans="1:18">
      <c r="A62" s="119" t="str">
        <f>[1]Références!A119</f>
        <v>C4-</v>
      </c>
      <c r="B62" s="120">
        <f>[1]Références!$B$161-[1]Références!B119</f>
        <v>2.4966937610352378E-3</v>
      </c>
      <c r="C62" s="120">
        <f>[1]Références!$B$161-[1]Références!C119</f>
        <v>2.5486697295459648E-3</v>
      </c>
      <c r="D62" s="120">
        <f>[1]Références!$B$161-[1]Références!D119</f>
        <v>2.5961260486209769E-3</v>
      </c>
      <c r="E62" s="120">
        <f>[1]Références!$B$161-[1]Références!E119</f>
        <v>2.6170068290139819E-3</v>
      </c>
      <c r="F62" s="120">
        <f>[1]Références!$B$161-[1]Références!F119</f>
        <v>2.5982330900329851E-3</v>
      </c>
      <c r="G62" s="120">
        <f>[1]Références!$B$161-[1]Références!G119</f>
        <v>2.5683420010151354E-3</v>
      </c>
      <c r="H62" s="120">
        <f>[1]Références!$B$161-[1]Références!H119</f>
        <v>2.5331143283923449E-3</v>
      </c>
      <c r="I62" s="120">
        <f>[1]Références!$B$161-[1]Références!I119</f>
        <v>2.4943764831465869E-3</v>
      </c>
      <c r="J62" s="120">
        <f>[1]Références!$B$161-[1]Références!J119</f>
        <v>2.4542178323578349E-3</v>
      </c>
      <c r="K62" s="120">
        <f>[1]Références!$B$161-[1]Références!K119</f>
        <v>2.402529409215631E-3</v>
      </c>
      <c r="L62" s="120">
        <f>[1]Références!$B$161-[1]Références!L119</f>
        <v>2.3297652964550794E-3</v>
      </c>
      <c r="M62" s="120">
        <f>[1]Références!$B$161-[1]Références!M119</f>
        <v>2.2261811879125621E-3</v>
      </c>
      <c r="N62" s="120">
        <f>[1]Références!$B$161-[1]Références!N119</f>
        <v>2.0773979606736864E-3</v>
      </c>
      <c r="O62" s="120">
        <f>[1]Références!$B$161-[1]Références!O119</f>
        <v>1.9019735914107116E-3</v>
      </c>
      <c r="P62" s="120">
        <f>[1]Références!$B$161-[1]Références!P119</f>
        <v>1.7226034304608762E-3</v>
      </c>
      <c r="Q62" s="120">
        <f>[1]Références!$B$161-[1]Références!Q119</f>
        <v>1.4742704560775331E-3</v>
      </c>
      <c r="R62" s="121">
        <f>[1]Références!$B$161-[1]Références!R119</f>
        <v>1.132318763338142E-3</v>
      </c>
    </row>
    <row r="63" spans="1:18">
      <c r="A63" s="119" t="str">
        <f>[1]Références!A120</f>
        <v>C4x</v>
      </c>
      <c r="B63" s="120">
        <f>[1]Références!$B$161-[1]Références!B120</f>
        <v>2.561389075693611E-3</v>
      </c>
      <c r="C63" s="120">
        <f>[1]Références!$B$161-[1]Références!C120</f>
        <v>2.6118278621411746E-3</v>
      </c>
      <c r="D63" s="120">
        <f>[1]Références!$B$161-[1]Références!D120</f>
        <v>2.6578806671585151E-3</v>
      </c>
      <c r="E63" s="120">
        <f>[1]Références!$B$161-[1]Références!E120</f>
        <v>2.6781439013661445E-3</v>
      </c>
      <c r="F63" s="120">
        <f>[1]Références!$B$161-[1]Références!F120</f>
        <v>2.659925393112867E-3</v>
      </c>
      <c r="G63" s="120">
        <f>[1]Références!$B$161-[1]Références!G120</f>
        <v>2.630918328908854E-3</v>
      </c>
      <c r="H63" s="120">
        <f>[1]Références!$B$161-[1]Références!H120</f>
        <v>2.5967325098201943E-3</v>
      </c>
      <c r="I63" s="120">
        <f>[1]Références!$B$161-[1]Références!I120</f>
        <v>2.5591403309772683E-3</v>
      </c>
      <c r="J63" s="120">
        <f>[1]Références!$B$161-[1]Références!J120</f>
        <v>2.5201693667183129E-3</v>
      </c>
      <c r="K63" s="120">
        <f>[1]Références!$B$161-[1]Références!K120</f>
        <v>2.4700096215248615E-3</v>
      </c>
      <c r="L63" s="120">
        <f>[1]Références!$B$161-[1]Références!L120</f>
        <v>2.399397497311757E-3</v>
      </c>
      <c r="M63" s="120">
        <f>[1]Références!$B$161-[1]Références!M120</f>
        <v>2.2988768744192957E-3</v>
      </c>
      <c r="N63" s="120">
        <f>[1]Références!$B$161-[1]Références!N120</f>
        <v>2.1544938904998691E-3</v>
      </c>
      <c r="O63" s="120">
        <f>[1]Références!$B$161-[1]Références!O120</f>
        <v>1.984257672638387E-3</v>
      </c>
      <c r="P63" s="120">
        <f>[1]Références!$B$161-[1]Références!P120</f>
        <v>1.8101923593321699E-3</v>
      </c>
      <c r="Q63" s="120">
        <f>[1]Références!$B$161-[1]Références!Q120</f>
        <v>1.5692037982392767E-3</v>
      </c>
      <c r="R63" s="121">
        <f>[1]Références!$B$161-[1]Références!R120</f>
        <v>1.2373652794071504E-3</v>
      </c>
    </row>
    <row r="64" spans="1:18">
      <c r="A64" s="119" t="str">
        <f>[1]Références!A121</f>
        <v>C5x</v>
      </c>
      <c r="B64" s="120">
        <f>[1]Références!$B$161-[1]Références!B121</f>
        <v>2.6168000886140508E-3</v>
      </c>
      <c r="C64" s="120">
        <f>[1]Références!$B$161-[1]Références!C121</f>
        <v>2.6659222910769341E-3</v>
      </c>
      <c r="D64" s="120">
        <f>[1]Références!$B$161-[1]Références!D121</f>
        <v>2.71077299767348E-3</v>
      </c>
      <c r="E64" s="120">
        <f>[1]Références!$B$161-[1]Références!E121</f>
        <v>2.73050730857596E-3</v>
      </c>
      <c r="F64" s="120">
        <f>[1]Références!$B$161-[1]Références!F121</f>
        <v>2.7127643509431551E-3</v>
      </c>
      <c r="G64" s="120">
        <f>[1]Références!$B$161-[1]Références!G121</f>
        <v>2.6845144468308759E-3</v>
      </c>
      <c r="H64" s="120">
        <f>[1]Références!$B$161-[1]Références!H121</f>
        <v>2.6512209668543415E-3</v>
      </c>
      <c r="I64" s="120">
        <f>[1]Références!$B$161-[1]Références!I121</f>
        <v>2.6146100420046149E-3</v>
      </c>
      <c r="J64" s="120">
        <f>[1]Références!$B$161-[1]Références!J121</f>
        <v>2.5766563216372074E-3</v>
      </c>
      <c r="K64" s="120">
        <f>[1]Références!$B$161-[1]Références!K121</f>
        <v>2.5278058767233334E-3</v>
      </c>
      <c r="L64" s="120">
        <f>[1]Références!$B$161-[1]Références!L121</f>
        <v>2.4590369132682665E-3</v>
      </c>
      <c r="M64" s="120">
        <f>[1]Références!$B$161-[1]Références!M121</f>
        <v>2.3611401410183626E-3</v>
      </c>
      <c r="N64" s="120">
        <f>[1]Références!$B$161-[1]Références!N121</f>
        <v>2.2205259298565087E-3</v>
      </c>
      <c r="O64" s="120">
        <f>[1]Références!$B$161-[1]Références!O121</f>
        <v>2.054733321642176E-3</v>
      </c>
      <c r="P64" s="120">
        <f>[1]Références!$B$161-[1]Références!P121</f>
        <v>1.8852115673691546E-3</v>
      </c>
      <c r="Q64" s="120">
        <f>[1]Références!$B$161-[1]Références!Q121</f>
        <v>1.6505134367638349E-3</v>
      </c>
      <c r="R64" s="121">
        <f>[1]Références!$B$161-[1]Références!R121</f>
        <v>1.3273367694583795E-3</v>
      </c>
    </row>
    <row r="65" spans="1:18">
      <c r="A65" s="119" t="str">
        <f>[1]Références!A122</f>
        <v>C8+</v>
      </c>
      <c r="B65" s="120">
        <f>[1]Références!$B$161-[1]Références!B122</f>
        <v>2.6515617487793968E-3</v>
      </c>
      <c r="C65" s="120">
        <f>[1]Références!$B$161-[1]Références!C122</f>
        <v>2.6998580027052937E-3</v>
      </c>
      <c r="D65" s="120">
        <f>[1]Références!$B$161-[1]Références!D122</f>
        <v>2.7439545823767647E-3</v>
      </c>
      <c r="E65" s="120">
        <f>[1]Références!$B$161-[1]Références!E122</f>
        <v>2.7633570774322123E-3</v>
      </c>
      <c r="F65" s="120">
        <f>[1]Références!$B$161-[1]Références!F122</f>
        <v>2.745912452715357E-3</v>
      </c>
      <c r="G65" s="120">
        <f>[1]Références!$B$161-[1]Références!G122</f>
        <v>2.7181375469908062E-3</v>
      </c>
      <c r="H65" s="120">
        <f>[1]Références!$B$161-[1]Références!H122</f>
        <v>2.6854038688899837E-3</v>
      </c>
      <c r="I65" s="120">
        <f>[1]Références!$B$161-[1]Références!I122</f>
        <v>2.649408525962509E-3</v>
      </c>
      <c r="J65" s="120">
        <f>[1]Références!$B$161-[1]Références!J122</f>
        <v>2.6120929654950844E-3</v>
      </c>
      <c r="K65" s="120">
        <f>[1]Références!$B$161-[1]Références!K122</f>
        <v>2.564063899743479E-3</v>
      </c>
      <c r="L65" s="120">
        <f>[1]Références!$B$161-[1]Références!L122</f>
        <v>2.4964512285942943E-3</v>
      </c>
      <c r="M65" s="120">
        <f>[1]Références!$B$161-[1]Références!M122</f>
        <v>2.4002005082671761E-3</v>
      </c>
      <c r="N65" s="120">
        <f>[1]Références!$B$161-[1]Références!N122</f>
        <v>2.2619506068505216E-3</v>
      </c>
      <c r="O65" s="120">
        <f>[1]Références!$B$161-[1]Références!O122</f>
        <v>2.0989456619601465E-3</v>
      </c>
      <c r="P65" s="120">
        <f>[1]Références!$B$161-[1]Références!P122</f>
        <v>1.9322742734669369E-3</v>
      </c>
      <c r="Q65" s="120">
        <f>[1]Références!$B$161-[1]Références!Q122</f>
        <v>1.7015223946151578E-3</v>
      </c>
      <c r="R65" s="121">
        <f>[1]Références!$B$161-[1]Références!R122</f>
        <v>1.3837796712732457E-3</v>
      </c>
    </row>
    <row r="66" spans="1:18" ht="15.75" thickBot="1">
      <c r="A66" s="122" t="str">
        <f>[1]Références!A123</f>
        <v>C8x+</v>
      </c>
      <c r="B66" s="123">
        <f>[1]Références!$B$161-[1]Références!B123</f>
        <v>2.7092377566828273E-3</v>
      </c>
      <c r="C66" s="123">
        <f>[1]Références!$B$161-[1]Références!C123</f>
        <v>2.7561636095944897E-3</v>
      </c>
      <c r="D66" s="123">
        <f>[1]Références!$B$161-[1]Références!D123</f>
        <v>2.7990089535573121E-3</v>
      </c>
      <c r="E66" s="123">
        <f>[1]Références!$B$161-[1]Références!E123</f>
        <v>2.8178609049009538E-3</v>
      </c>
      <c r="F66" s="123">
        <f>[1]Références!$B$161-[1]Références!F123</f>
        <v>2.8009112695354796E-3</v>
      </c>
      <c r="G66" s="123">
        <f>[1]Références!$B$161-[1]Références!G123</f>
        <v>2.7739244737755983E-3</v>
      </c>
      <c r="H66" s="123">
        <f>[1]Références!$B$161-[1]Références!H123</f>
        <v>2.7421196102726487E-3</v>
      </c>
      <c r="I66" s="123">
        <f>[1]Références!$B$161-[1]Références!I123</f>
        <v>2.7071456313319388E-3</v>
      </c>
      <c r="J66" s="123">
        <f>[1]Références!$B$161-[1]Références!J123</f>
        <v>2.6708888958820766E-3</v>
      </c>
      <c r="K66" s="123">
        <f>[1]Références!$B$161-[1]Références!K123</f>
        <v>2.6242226497089774E-3</v>
      </c>
      <c r="L66" s="123">
        <f>[1]Références!$B$161-[1]Références!L123</f>
        <v>2.5585284808365967E-3</v>
      </c>
      <c r="M66" s="123">
        <f>[1]Références!$B$161-[1]Références!M123</f>
        <v>2.4650088643536705E-3</v>
      </c>
      <c r="N66" s="123">
        <f>[1]Références!$B$161-[1]Références!N123</f>
        <v>2.3306817890305235E-3</v>
      </c>
      <c r="O66" s="123">
        <f>[1]Références!$B$161-[1]Références!O123</f>
        <v>2.172302091931535E-3</v>
      </c>
      <c r="P66" s="123">
        <f>[1]Références!$B$161-[1]Références!P123</f>
        <v>2.0103599861728706E-3</v>
      </c>
      <c r="Q66" s="123">
        <f>[1]Références!$B$161-[1]Références!Q123</f>
        <v>1.786155667082148E-3</v>
      </c>
      <c r="R66" s="124">
        <f>[1]Références!$B$161-[1]Références!R123</f>
        <v>1.4774288593638672E-3</v>
      </c>
    </row>
    <row r="67" spans="1:18">
      <c r="A67" s="115"/>
      <c r="B67" s="115"/>
      <c r="C67" s="115"/>
      <c r="D67" s="115"/>
      <c r="E67" s="115"/>
      <c r="F67" s="115"/>
      <c r="G67" s="115"/>
      <c r="H67" s="115"/>
      <c r="I67" s="115"/>
      <c r="J67" s="115"/>
      <c r="K67" s="115"/>
      <c r="L67" s="115"/>
      <c r="M67" s="115"/>
      <c r="N67" s="115"/>
      <c r="O67" s="115"/>
      <c r="P67" s="115"/>
      <c r="Q67" s="115"/>
      <c r="R67" s="115"/>
    </row>
    <row r="68" spans="1:18" ht="18.75" thickBot="1">
      <c r="A68" s="116" t="s">
        <v>873</v>
      </c>
      <c r="B68" s="115"/>
      <c r="C68" s="115"/>
      <c r="D68" s="115"/>
      <c r="E68" s="115"/>
      <c r="F68" s="115"/>
      <c r="G68" s="115"/>
      <c r="H68" s="115"/>
      <c r="I68" s="115"/>
      <c r="J68" s="115"/>
      <c r="K68" s="115"/>
      <c r="L68" s="115"/>
      <c r="M68" s="115"/>
      <c r="N68" s="115"/>
      <c r="O68" s="115"/>
      <c r="P68" s="115"/>
      <c r="Q68" s="115"/>
      <c r="R68" s="115"/>
    </row>
    <row r="69" spans="1:18" ht="15.75">
      <c r="A69" s="197" t="s">
        <v>871</v>
      </c>
      <c r="B69" s="204" t="s">
        <v>872</v>
      </c>
      <c r="C69" s="200"/>
      <c r="D69" s="200"/>
      <c r="E69" s="200"/>
      <c r="F69" s="200"/>
      <c r="G69" s="200"/>
      <c r="H69" s="200"/>
      <c r="I69" s="200"/>
      <c r="J69" s="200"/>
      <c r="K69" s="200"/>
      <c r="L69" s="200"/>
      <c r="M69" s="200"/>
      <c r="N69" s="200"/>
      <c r="O69" s="200"/>
      <c r="P69" s="201"/>
      <c r="Q69" s="201"/>
      <c r="R69" s="202"/>
    </row>
    <row r="70" spans="1:18" ht="15.75" thickBot="1">
      <c r="A70" s="203"/>
      <c r="B70" s="117" t="str">
        <f>[1]Références!B127</f>
        <v>W J16</v>
      </c>
      <c r="C70" s="117" t="str">
        <f>[1]Références!C127</f>
        <v>W J18</v>
      </c>
      <c r="D70" s="117" t="str">
        <f>[1]Références!D127</f>
        <v>W SenB</v>
      </c>
      <c r="E70" s="117" t="str">
        <f>[1]Références!E127</f>
        <v>W SenA</v>
      </c>
      <c r="F70" s="117" t="str">
        <f>[1]Références!F127</f>
        <v>W MastA</v>
      </c>
      <c r="G70" s="117" t="str">
        <f>[1]Références!G127</f>
        <v>W MastB</v>
      </c>
      <c r="H70" s="117" t="str">
        <f>[1]Références!H127</f>
        <v>W MastC</v>
      </c>
      <c r="I70" s="117" t="str">
        <f>[1]Références!I127</f>
        <v>W MastD</v>
      </c>
      <c r="J70" s="117" t="str">
        <f>[1]Références!J127</f>
        <v>W MastE</v>
      </c>
      <c r="K70" s="117" t="str">
        <f>[1]Références!K127</f>
        <v>W MastF</v>
      </c>
      <c r="L70" s="117" t="str">
        <f>[1]Références!L127</f>
        <v>W MastG</v>
      </c>
      <c r="M70" s="117" t="str">
        <f>[1]Références!M127</f>
        <v>W MastH</v>
      </c>
      <c r="N70" s="117" t="str">
        <f>[1]Références!N127</f>
        <v>W MastI</v>
      </c>
      <c r="O70" s="117" t="str">
        <f>[1]Références!O127</f>
        <v>W MastJ</v>
      </c>
      <c r="P70" s="117" t="str">
        <f>[1]Références!P127</f>
        <v>W MastK</v>
      </c>
      <c r="Q70" s="117" t="str">
        <f>[1]Références!Q127</f>
        <v>W MastL</v>
      </c>
      <c r="R70" s="118" t="str">
        <f>[1]Références!R127</f>
        <v>W MastM</v>
      </c>
    </row>
    <row r="71" spans="1:18">
      <c r="A71" s="125" t="str">
        <f>A39</f>
        <v>1x</v>
      </c>
      <c r="B71" s="120">
        <f>[1]Références!$B$161-[1]Références!B128</f>
        <v>2.1306074739769207E-3</v>
      </c>
      <c r="C71" s="120">
        <f>[1]Références!$B$161-[1]Références!C128</f>
        <v>2.1921752453808656E-3</v>
      </c>
      <c r="D71" s="120">
        <f>[1]Références!$B$161-[1]Références!D128</f>
        <v>2.248113042070891E-3</v>
      </c>
      <c r="E71" s="120">
        <f>[1]Références!$B$161-[1]Références!E128</f>
        <v>2.2724739525293971E-3</v>
      </c>
      <c r="F71" s="120">
        <f>[1]Références!$B$161-[1]Références!F128</f>
        <v>2.2508440858442658E-3</v>
      </c>
      <c r="G71" s="120">
        <f>[1]Références!$B$161-[1]Références!G128</f>
        <v>2.2148558264278792E-3</v>
      </c>
      <c r="H71" s="120">
        <f>[1]Références!$B$161-[1]Références!H128</f>
        <v>2.1748894961840519E-3</v>
      </c>
      <c r="I71" s="120">
        <f>[1]Références!$B$161-[1]Références!I128</f>
        <v>2.1306074739769207E-3</v>
      </c>
      <c r="J71" s="120">
        <f>[1]Références!$B$161-[1]Références!J128</f>
        <v>2.0816176108796628E-3</v>
      </c>
      <c r="K71" s="120">
        <f>[1]Références!$B$161-[1]Références!K128</f>
        <v>2.0209438157093623E-3</v>
      </c>
      <c r="L71" s="120">
        <f>[1]Références!$B$161-[1]Références!L128</f>
        <v>1.9366634273482192E-3</v>
      </c>
      <c r="M71" s="120">
        <f>[1]Références!$B$161-[1]Références!M128</f>
        <v>1.8168895280101507E-3</v>
      </c>
      <c r="N71" s="120">
        <f>[1]Références!$B$161-[1]Références!N128</f>
        <v>1.6399444499791563E-3</v>
      </c>
      <c r="O71" s="120">
        <f>[1]Références!$B$161-[1]Références!O128</f>
        <v>1.4397240851518581E-3</v>
      </c>
      <c r="P71" s="120">
        <f>[1]Références!$B$161-[1]Références!P128</f>
        <v>1.2279029384742227E-3</v>
      </c>
      <c r="Q71" s="120">
        <f>[1]Références!$B$161-[1]Références!Q128</f>
        <v>9.4186422265789662E-4</v>
      </c>
      <c r="R71" s="121">
        <f>[1]Références!$B$161-[1]Références!R128</f>
        <v>5.3399926602305022E-4</v>
      </c>
    </row>
    <row r="72" spans="1:18">
      <c r="A72" s="125" t="str">
        <f t="shared" ref="A72:A98" si="0">A40</f>
        <v>2+</v>
      </c>
      <c r="B72" s="120">
        <f>[1]Références!$B$161-[1]Références!B129</f>
        <v>2.0917202158965463E-3</v>
      </c>
      <c r="C72" s="120">
        <f>[1]Références!$B$161-[1]Références!C129</f>
        <v>2.1542255675756784E-3</v>
      </c>
      <c r="D72" s="120">
        <f>[1]Références!$B$161-[1]Références!D129</f>
        <v>2.2110152088853489E-3</v>
      </c>
      <c r="E72" s="120">
        <f>[1]Références!$B$161-[1]Références!E129</f>
        <v>2.2357470976757101E-3</v>
      </c>
      <c r="F72" s="120">
        <f>[1]Références!$B$161-[1]Références!F129</f>
        <v>2.2137878421578105E-3</v>
      </c>
      <c r="G72" s="120">
        <f>[1]Références!$B$161-[1]Références!G129</f>
        <v>2.1772515381817837E-3</v>
      </c>
      <c r="H72" s="120">
        <f>[1]Références!$B$161-[1]Références!H129</f>
        <v>2.1366765836195222E-3</v>
      </c>
      <c r="I72" s="120">
        <f>[1]Références!$B$161-[1]Références!I129</f>
        <v>2.0917202158965463E-3</v>
      </c>
      <c r="J72" s="120">
        <f>[1]Références!$B$161-[1]Références!J129</f>
        <v>2.0419843142749647E-3</v>
      </c>
      <c r="K72" s="120">
        <f>[1]Références!$B$161-[1]Références!K129</f>
        <v>1.9803865526807512E-3</v>
      </c>
      <c r="L72" s="120">
        <f>[1]Références!$B$161-[1]Références!L129</f>
        <v>1.8948227066288292E-3</v>
      </c>
      <c r="M72" s="120">
        <f>[1]Références!$B$161-[1]Références!M129</f>
        <v>1.7732248392805365E-3</v>
      </c>
      <c r="N72" s="120">
        <f>[1]Références!$B$161-[1]Références!N129</f>
        <v>1.5935851661526231E-3</v>
      </c>
      <c r="O72" s="120">
        <f>[1]Références!$B$161-[1]Références!O129</f>
        <v>1.3903157602365847E-3</v>
      </c>
      <c r="P72" s="120">
        <f>[1]Références!$B$161-[1]Références!P129</f>
        <v>1.1752689108176654E-3</v>
      </c>
      <c r="Q72" s="120">
        <f>[1]Références!$B$161-[1]Références!Q129</f>
        <v>8.8487427547114146E-4</v>
      </c>
      <c r="R72" s="121">
        <f>[1]Références!$B$161-[1]Références!R129</f>
        <v>4.7079817736469815E-4</v>
      </c>
    </row>
    <row r="73" spans="1:18">
      <c r="A73" s="125" t="str">
        <f t="shared" si="0"/>
        <v>2-</v>
      </c>
      <c r="B73" s="120">
        <f>[1]Références!$B$161-[1]Références!B130</f>
        <v>2.2264595124214231E-3</v>
      </c>
      <c r="C73" s="120">
        <f>[1]Références!$B$161-[1]Références!C130</f>
        <v>2.2857162702693006E-3</v>
      </c>
      <c r="D73" s="120">
        <f>[1]Références!$B$161-[1]Références!D130</f>
        <v>2.3395543806543108E-3</v>
      </c>
      <c r="E73" s="120">
        <f>[1]Références!$B$161-[1]Références!E130</f>
        <v>2.3630008777269828E-3</v>
      </c>
      <c r="F73" s="120">
        <f>[1]Références!$B$161-[1]Références!F130</f>
        <v>2.3421829117162693E-3</v>
      </c>
      <c r="G73" s="120">
        <f>[1]Références!$B$161-[1]Références!G130</f>
        <v>2.3075455109305264E-3</v>
      </c>
      <c r="H73" s="120">
        <f>[1]Références!$B$161-[1]Références!H130</f>
        <v>2.2690793605514821E-3</v>
      </c>
      <c r="I73" s="120">
        <f>[1]Références!$B$161-[1]Références!I130</f>
        <v>2.2264595124214231E-3</v>
      </c>
      <c r="J73" s="120">
        <f>[1]Références!$B$161-[1]Références!J130</f>
        <v>2.1793085373518774E-3</v>
      </c>
      <c r="K73" s="120">
        <f>[1]Références!$B$161-[1]Références!K130</f>
        <v>2.1209121993631379E-3</v>
      </c>
      <c r="L73" s="120">
        <f>[1]Références!$B$161-[1]Références!L130</f>
        <v>2.0397953674467346E-3</v>
      </c>
      <c r="M73" s="120">
        <f>[1]Références!$B$161-[1]Références!M130</f>
        <v>1.924517312260913E-3</v>
      </c>
      <c r="N73" s="120">
        <f>[1]Références!$B$161-[1]Références!N130</f>
        <v>1.7542140610280021E-3</v>
      </c>
      <c r="O73" s="120">
        <f>[1]Références!$B$161-[1]Références!O130</f>
        <v>1.5615091863145293E-3</v>
      </c>
      <c r="P73" s="120">
        <f>[1]Références!$B$161-[1]Références!P130</f>
        <v>1.3576389777701257E-3</v>
      </c>
      <c r="Q73" s="120">
        <f>[1]Références!$B$161-[1]Références!Q130</f>
        <v>1.0823370376196674E-3</v>
      </c>
      <c r="R73" s="121">
        <f>[1]Références!$B$161-[1]Références!R130</f>
        <v>6.8978173768237568E-4</v>
      </c>
    </row>
    <row r="74" spans="1:18">
      <c r="A74" s="125" t="str">
        <f t="shared" si="0"/>
        <v>2x</v>
      </c>
      <c r="B74" s="120">
        <f>[1]Références!$B$161-[1]Références!B131</f>
        <v>2.3109730340696599E-3</v>
      </c>
      <c r="C74" s="120">
        <f>[1]Références!$B$161-[1]Références!C131</f>
        <v>2.368192152474813E-3</v>
      </c>
      <c r="D74" s="120">
        <f>[1]Références!$B$161-[1]Références!D131</f>
        <v>2.4201789523726064E-3</v>
      </c>
      <c r="E74" s="120">
        <f>[1]Références!$B$161-[1]Références!E131</f>
        <v>2.4428192037280953E-3</v>
      </c>
      <c r="F74" s="120">
        <f>[1]Références!$B$161-[1]Références!F131</f>
        <v>2.422717097143401E-3</v>
      </c>
      <c r="G74" s="120">
        <f>[1]Références!$B$161-[1]Références!G131</f>
        <v>2.3892707593958294E-3</v>
      </c>
      <c r="H74" s="120">
        <f>[1]Références!$B$161-[1]Références!H131</f>
        <v>2.3521273298011945E-3</v>
      </c>
      <c r="I74" s="120">
        <f>[1]Références!$B$161-[1]Références!I131</f>
        <v>2.3109730340696599E-3</v>
      </c>
      <c r="J74" s="120">
        <f>[1]Références!$B$161-[1]Références!J131</f>
        <v>2.2654434215257399E-3</v>
      </c>
      <c r="K74" s="120">
        <f>[1]Références!$B$161-[1]Références!K131</f>
        <v>2.2090551360514831E-3</v>
      </c>
      <c r="L74" s="120">
        <f>[1]Références!$B$161-[1]Références!L131</f>
        <v>2.1307276375745841E-3</v>
      </c>
      <c r="M74" s="120">
        <f>[1]Références!$B$161-[1]Références!M131</f>
        <v>2.019413604732513E-3</v>
      </c>
      <c r="N74" s="120">
        <f>[1]Références!$B$161-[1]Références!N131</f>
        <v>1.854966506190697E-3</v>
      </c>
      <c r="O74" s="120">
        <f>[1]Références!$B$161-[1]Références!O131</f>
        <v>1.6688881002173712E-3</v>
      </c>
      <c r="P74" s="120">
        <f>[1]Références!$B$161-[1]Références!P131</f>
        <v>1.4720282984723569E-3</v>
      </c>
      <c r="Q74" s="120">
        <f>[1]Références!$B$161-[1]Références!Q131</f>
        <v>1.2061930607248422E-3</v>
      </c>
      <c r="R74" s="121">
        <f>[1]Références!$B$161-[1]Références!R131</f>
        <v>8.2713640957721548E-4</v>
      </c>
    </row>
    <row r="75" spans="1:18">
      <c r="A75" s="125" t="str">
        <f t="shared" si="0"/>
        <v>4+</v>
      </c>
      <c r="B75" s="120">
        <f>[1]Références!$B$161-[1]Références!B132</f>
        <v>2.3500207113725238E-3</v>
      </c>
      <c r="C75" s="120">
        <f>[1]Références!$B$161-[1]Références!C132</f>
        <v>2.4062983817600418E-3</v>
      </c>
      <c r="D75" s="120">
        <f>[1]Références!$B$161-[1]Références!D132</f>
        <v>2.4574298229757875E-3</v>
      </c>
      <c r="E75" s="120">
        <f>[1]Références!$B$161-[1]Références!E132</f>
        <v>2.4796975656252444E-3</v>
      </c>
      <c r="F75" s="120">
        <f>[1]Références!$B$161-[1]Références!F132</f>
        <v>2.4599262066808832E-3</v>
      </c>
      <c r="G75" s="120">
        <f>[1]Références!$B$161-[1]Références!G132</f>
        <v>2.4270301743075863E-3</v>
      </c>
      <c r="H75" s="120">
        <f>[1]Références!$B$161-[1]Références!H132</f>
        <v>2.3904978797519853E-3</v>
      </c>
      <c r="I75" s="120">
        <f>[1]Références!$B$161-[1]Références!I132</f>
        <v>2.3500207113725238E-3</v>
      </c>
      <c r="J75" s="120">
        <f>[1]Références!$B$161-[1]Références!J132</f>
        <v>2.3052402149399296E-3</v>
      </c>
      <c r="K75" s="120">
        <f>[1]Références!$B$161-[1]Références!K132</f>
        <v>2.2497797074716476E-3</v>
      </c>
      <c r="L75" s="120">
        <f>[1]Références!$B$161-[1]Références!L132</f>
        <v>2.1727409612548806E-3</v>
      </c>
      <c r="M75" s="120">
        <f>[1]Références!$B$161-[1]Références!M132</f>
        <v>2.0632584207264815E-3</v>
      </c>
      <c r="N75" s="120">
        <f>[1]Références!$B$161-[1]Références!N132</f>
        <v>1.9015170331295947E-3</v>
      </c>
      <c r="O75" s="120">
        <f>[1]Références!$B$161-[1]Références!O132</f>
        <v>1.7185002462673476E-3</v>
      </c>
      <c r="P75" s="120">
        <f>[1]Références!$B$161-[1]Références!P132</f>
        <v>1.5248794540574434E-3</v>
      </c>
      <c r="Q75" s="120">
        <f>[1]Références!$B$161-[1]Références!Q132</f>
        <v>1.2634181050480047E-3</v>
      </c>
      <c r="R75" s="121">
        <f>[1]Références!$B$161-[1]Références!R132</f>
        <v>8.9059821781322735E-4</v>
      </c>
    </row>
    <row r="76" spans="1:18">
      <c r="A76" s="125" t="str">
        <f t="shared" si="0"/>
        <v>4x+</v>
      </c>
      <c r="B76" s="120">
        <f>[1]Références!$B$161-[1]Références!B133</f>
        <v>2.4243840755811632E-3</v>
      </c>
      <c r="C76" s="120">
        <f>[1]Références!$B$161-[1]Références!C133</f>
        <v>2.4788688290359813E-3</v>
      </c>
      <c r="D76" s="120">
        <f>[1]Références!$B$161-[1]Références!D133</f>
        <v>2.5283713039829067E-3</v>
      </c>
      <c r="E76" s="120">
        <f>[1]Références!$B$161-[1]Références!E133</f>
        <v>2.5499296318222927E-3</v>
      </c>
      <c r="F76" s="120">
        <f>[1]Références!$B$161-[1]Références!F133</f>
        <v>2.5307881568796984E-3</v>
      </c>
      <c r="G76" s="120">
        <f>[1]Références!$B$161-[1]Références!G133</f>
        <v>2.4989401396970554E-3</v>
      </c>
      <c r="H76" s="120">
        <f>[1]Références!$B$161-[1]Références!H133</f>
        <v>2.4635717058529606E-3</v>
      </c>
      <c r="I76" s="120">
        <f>[1]Références!$B$161-[1]Références!I133</f>
        <v>2.4243840755811632E-3</v>
      </c>
      <c r="J76" s="120">
        <f>[1]Références!$B$161-[1]Références!J133</f>
        <v>2.3810302144331471E-3</v>
      </c>
      <c r="K76" s="120">
        <f>[1]Références!$B$161-[1]Références!K133</f>
        <v>2.3273365903886335E-3</v>
      </c>
      <c r="L76" s="120">
        <f>[1]Références!$B$161-[1]Références!L133</f>
        <v>2.2527521759097458E-3</v>
      </c>
      <c r="M76" s="120">
        <f>[1]Références!$B$161-[1]Références!M133</f>
        <v>2.1467575747256143E-3</v>
      </c>
      <c r="N76" s="120">
        <f>[1]Références!$B$161-[1]Références!N133</f>
        <v>1.9901690100964159E-3</v>
      </c>
      <c r="O76" s="120">
        <f>[1]Références!$B$161-[1]Références!O133</f>
        <v>1.8129828465324352E-3</v>
      </c>
      <c r="P76" s="120">
        <f>[1]Références!$B$161-[1]Références!P133</f>
        <v>1.6255305043398373E-3</v>
      </c>
      <c r="Q76" s="120">
        <f>[1]Références!$B$161-[1]Références!Q133</f>
        <v>1.3723988974227346E-3</v>
      </c>
      <c r="R76" s="121">
        <f>[1]Références!$B$161-[1]Références!R133</f>
        <v>1.0114564579228706E-3</v>
      </c>
    </row>
    <row r="77" spans="1:18">
      <c r="A77" s="125" t="str">
        <f t="shared" si="0"/>
        <v>4-</v>
      </c>
      <c r="B77" s="120">
        <f>[1]Références!$B$161-[1]Références!B134</f>
        <v>2.4082712769192003E-3</v>
      </c>
      <c r="C77" s="120">
        <f>[1]Références!$B$161-[1]Références!C134</f>
        <v>2.4631445134646059E-3</v>
      </c>
      <c r="D77" s="120">
        <f>[1]Références!$B$161-[1]Références!D134</f>
        <v>2.5129999472346819E-3</v>
      </c>
      <c r="E77" s="120">
        <f>[1]Références!$B$161-[1]Références!E134</f>
        <v>2.53471198864155E-3</v>
      </c>
      <c r="F77" s="120">
        <f>[1]Références!$B$161-[1]Références!F134</f>
        <v>2.515434032594196E-3</v>
      </c>
      <c r="G77" s="120">
        <f>[1]Références!$B$161-[1]Références!G134</f>
        <v>2.4833589350751347E-3</v>
      </c>
      <c r="H77" s="120">
        <f>[1]Références!$B$161-[1]Références!H134</f>
        <v>2.4477383198845577E-3</v>
      </c>
      <c r="I77" s="120">
        <f>[1]Références!$B$161-[1]Références!I134</f>
        <v>2.4082712769192003E-3</v>
      </c>
      <c r="J77" s="120">
        <f>[1]Références!$B$161-[1]Références!J134</f>
        <v>2.3646082973316266E-3</v>
      </c>
      <c r="K77" s="120">
        <f>[1]Références!$B$161-[1]Références!K134</f>
        <v>2.3105318310479364E-3</v>
      </c>
      <c r="L77" s="120">
        <f>[1]Références!$B$161-[1]Références!L134</f>
        <v>2.2354156203873809E-3</v>
      </c>
      <c r="M77" s="120">
        <f>[1]Références!$B$161-[1]Références!M134</f>
        <v>2.1286652644710987E-3</v>
      </c>
      <c r="N77" s="120">
        <f>[1]Références!$B$161-[1]Références!N134</f>
        <v>1.9709602038374139E-3</v>
      </c>
      <c r="O77" s="120">
        <f>[1]Références!$B$161-[1]Références!O134</f>
        <v>1.7925106808184318E-3</v>
      </c>
      <c r="P77" s="120">
        <f>[1]Références!$B$161-[1]Références!P134</f>
        <v>1.6037217800362255E-3</v>
      </c>
      <c r="Q77" s="120">
        <f>[1]Références!$B$161-[1]Références!Q134</f>
        <v>1.3487853131767548E-3</v>
      </c>
      <c r="R77" s="121">
        <f>[1]Références!$B$161-[1]Références!R134</f>
        <v>9.8526930904587568E-4</v>
      </c>
    </row>
    <row r="78" spans="1:18">
      <c r="A78" s="125" t="str">
        <f t="shared" si="0"/>
        <v>4x</v>
      </c>
      <c r="B78" s="120">
        <f>[1]Références!$B$161-[1]Références!B135</f>
        <v>2.4903925639141282E-3</v>
      </c>
      <c r="C78" s="120">
        <f>[1]Références!$B$161-[1]Références!C135</f>
        <v>2.5432858383161424E-3</v>
      </c>
      <c r="D78" s="120">
        <f>[1]Références!$B$161-[1]Références!D135</f>
        <v>2.5913423646821438E-3</v>
      </c>
      <c r="E78" s="120">
        <f>[1]Références!$B$161-[1]Références!E135</f>
        <v>2.6122709819145374E-3</v>
      </c>
      <c r="F78" s="120">
        <f>[1]Références!$B$161-[1]Références!F135</f>
        <v>2.5936886222194073E-3</v>
      </c>
      <c r="G78" s="120">
        <f>[1]Références!$B$161-[1]Références!G135</f>
        <v>2.5627708735799001E-3</v>
      </c>
      <c r="H78" s="120">
        <f>[1]Références!$B$161-[1]Références!H135</f>
        <v>2.5284355383188798E-3</v>
      </c>
      <c r="I78" s="120">
        <f>[1]Références!$B$161-[1]Références!I135</f>
        <v>2.4903925639141282E-3</v>
      </c>
      <c r="J78" s="120">
        <f>[1]Références!$B$161-[1]Références!J135</f>
        <v>2.4483050526621884E-3</v>
      </c>
      <c r="K78" s="120">
        <f>[1]Références!$B$161-[1]Références!K135</f>
        <v>2.3961797990794558E-3</v>
      </c>
      <c r="L78" s="120">
        <f>[1]Références!$B$161-[1]Références!L135</f>
        <v>2.323773967154075E-3</v>
      </c>
      <c r="M78" s="120">
        <f>[1]Références!$B$161-[1]Références!M135</f>
        <v>2.2208754282038445E-3</v>
      </c>
      <c r="N78" s="120">
        <f>[1]Références!$B$161-[1]Références!N135</f>
        <v>2.0688607563559111E-3</v>
      </c>
      <c r="O78" s="120">
        <f>[1]Références!$B$161-[1]Références!O135</f>
        <v>1.8968501336520467E-3</v>
      </c>
      <c r="P78" s="120">
        <f>[1]Références!$B$161-[1]Références!P135</f>
        <v>1.7148732035166211E-3</v>
      </c>
      <c r="Q78" s="120">
        <f>[1]Références!$B$161-[1]Références!Q135</f>
        <v>1.4691354751520799E-3</v>
      </c>
      <c r="R78" s="121">
        <f>[1]Références!$B$161-[1]Références!R135</f>
        <v>1.1187360278712838E-3</v>
      </c>
    </row>
    <row r="79" spans="1:18">
      <c r="A79" s="125" t="str">
        <f t="shared" si="0"/>
        <v>8+</v>
      </c>
      <c r="B79" s="120">
        <f>[1]Références!$B$161-[1]Références!B136</f>
        <v>2.5667939602725936E-3</v>
      </c>
      <c r="C79" s="120">
        <f>[1]Références!$B$161-[1]Références!C136</f>
        <v>2.6178451803421992E-3</v>
      </c>
      <c r="D79" s="120">
        <f>[1]Références!$B$161-[1]Références!D136</f>
        <v>2.6642280963372453E-3</v>
      </c>
      <c r="E79" s="120">
        <f>[1]Références!$B$161-[1]Références!E136</f>
        <v>2.684427856253088E-3</v>
      </c>
      <c r="F79" s="120">
        <f>[1]Références!$B$161-[1]Références!F136</f>
        <v>2.6664926434130124E-3</v>
      </c>
      <c r="G79" s="120">
        <f>[1]Références!$B$161-[1]Références!G136</f>
        <v>2.6366516322883136E-3</v>
      </c>
      <c r="H79" s="120">
        <f>[1]Références!$B$161-[1]Références!H136</f>
        <v>2.603512054971707E-3</v>
      </c>
      <c r="I79" s="120">
        <f>[1]Références!$B$161-[1]Références!I136</f>
        <v>2.5667939602725936E-3</v>
      </c>
      <c r="J79" s="120">
        <f>[1]Références!$B$161-[1]Références!J136</f>
        <v>2.5261721832433581E-3</v>
      </c>
      <c r="K79" s="120">
        <f>[1]Références!$B$161-[1]Références!K136</f>
        <v>2.4758622369993278E-3</v>
      </c>
      <c r="L79" s="120">
        <f>[1]Références!$B$161-[1]Références!L136</f>
        <v>2.4059780012106518E-3</v>
      </c>
      <c r="M79" s="120">
        <f>[1]Références!$B$161-[1]Références!M136</f>
        <v>2.3066629934676433E-3</v>
      </c>
      <c r="N79" s="120">
        <f>[1]Références!$B$161-[1]Références!N136</f>
        <v>2.1599423649178964E-3</v>
      </c>
      <c r="O79" s="120">
        <f>[1]Références!$B$161-[1]Références!O136</f>
        <v>1.9939221619101866E-3</v>
      </c>
      <c r="P79" s="120">
        <f>[1]Références!$B$161-[1]Références!P136</f>
        <v>1.8182827368043528E-3</v>
      </c>
      <c r="Q79" s="120">
        <f>[1]Références!$B$161-[1]Références!Q136</f>
        <v>1.5811030387808652E-3</v>
      </c>
      <c r="R79" s="121">
        <f>[1]Références!$B$161-[1]Références!R136</f>
        <v>1.2429065573257687E-3</v>
      </c>
    </row>
    <row r="80" spans="1:18">
      <c r="A80" s="125" t="str">
        <f t="shared" si="0"/>
        <v>8x+</v>
      </c>
      <c r="B80" s="120">
        <f>[1]Références!$B$161-[1]Références!B137</f>
        <v>2.6314736908599392E-3</v>
      </c>
      <c r="C80" s="120">
        <f>[1]Références!$B$161-[1]Références!C137</f>
        <v>2.6809654685158433E-3</v>
      </c>
      <c r="D80" s="120">
        <f>[1]Références!$B$161-[1]Références!D137</f>
        <v>2.72593154302551E-3</v>
      </c>
      <c r="E80" s="120">
        <f>[1]Références!$B$161-[1]Références!E137</f>
        <v>2.7455142684744702E-3</v>
      </c>
      <c r="F80" s="120">
        <f>[1]Références!$B$161-[1]Références!F137</f>
        <v>2.7281269158336893E-3</v>
      </c>
      <c r="G80" s="120">
        <f>[1]Références!$B$161-[1]Références!G137</f>
        <v>2.6991974468494558E-3</v>
      </c>
      <c r="H80" s="120">
        <f>[1]Références!$B$161-[1]Références!H137</f>
        <v>2.6670701717338391E-3</v>
      </c>
      <c r="I80" s="120">
        <f>[1]Références!$B$161-[1]Références!I137</f>
        <v>2.6314736908599392E-3</v>
      </c>
      <c r="J80" s="120">
        <f>[1]Références!$B$161-[1]Références!J137</f>
        <v>2.5920927719714684E-3</v>
      </c>
      <c r="K80" s="120">
        <f>[1]Références!$B$161-[1]Références!K137</f>
        <v>2.5433196247284613E-3</v>
      </c>
      <c r="L80" s="120">
        <f>[1]Références!$B$161-[1]Références!L137</f>
        <v>2.4755701163995682E-3</v>
      </c>
      <c r="M80" s="120">
        <f>[1]Références!$B$161-[1]Références!M137</f>
        <v>2.3792888468352046E-3</v>
      </c>
      <c r="N80" s="120">
        <f>[1]Références!$B$161-[1]Références!N137</f>
        <v>2.2370500381286174E-3</v>
      </c>
      <c r="O80" s="120">
        <f>[1]Références!$B$161-[1]Références!O137</f>
        <v>2.0761011918044225E-3</v>
      </c>
      <c r="P80" s="120">
        <f>[1]Références!$B$161-[1]Références!P137</f>
        <v>1.9058269581407284E-3</v>
      </c>
      <c r="Q80" s="120">
        <f>[1]Références!$B$161-[1]Références!Q137</f>
        <v>1.6758922991243893E-3</v>
      </c>
      <c r="R80" s="121">
        <f>[1]Références!$B$161-[1]Références!R137</f>
        <v>1.3480265783568277E-3</v>
      </c>
    </row>
    <row r="81" spans="1:18">
      <c r="A81" s="125" t="str">
        <f t="shared" si="0"/>
        <v>1xPoly</v>
      </c>
      <c r="B81" s="120">
        <f>[1]Références!$B$161-[1]Références!B138</f>
        <v>2.0784932573658069E-3</v>
      </c>
      <c r="C81" s="120">
        <f>[1]Références!$B$161-[1]Références!C138</f>
        <v>2.1413175139004446E-3</v>
      </c>
      <c r="D81" s="120">
        <f>[1]Références!$B$161-[1]Références!D138</f>
        <v>2.1983968982780214E-3</v>
      </c>
      <c r="E81" s="120">
        <f>[1]Références!$B$161-[1]Références!E138</f>
        <v>2.2232549701744564E-3</v>
      </c>
      <c r="F81" s="120">
        <f>[1]Références!$B$161-[1]Références!F138</f>
        <v>2.2011836776386082E-3</v>
      </c>
      <c r="G81" s="120">
        <f>[1]Références!$B$161-[1]Références!G138</f>
        <v>2.1644609639484176E-3</v>
      </c>
      <c r="H81" s="120">
        <f>[1]Références!$B$161-[1]Références!H138</f>
        <v>2.1236789943118593E-3</v>
      </c>
      <c r="I81" s="120">
        <f>[1]Références!$B$161-[1]Références!I138</f>
        <v>2.0784932573658069E-3</v>
      </c>
      <c r="J81" s="120">
        <f>[1]Références!$B$161-[1]Références!J138</f>
        <v>2.0285036011441155E-3</v>
      </c>
      <c r="K81" s="120">
        <f>[1]Références!$B$161-[1]Références!K138</f>
        <v>1.9665915652560535E-3</v>
      </c>
      <c r="L81" s="120">
        <f>[1]Références!$B$161-[1]Références!L138</f>
        <v>1.8805911689691729E-3</v>
      </c>
      <c r="M81" s="120">
        <f>[1]Références!$B$161-[1]Références!M138</f>
        <v>1.7583729043384906E-3</v>
      </c>
      <c r="N81" s="120">
        <f>[1]Références!$B$161-[1]Références!N138</f>
        <v>1.5778167022660475E-3</v>
      </c>
      <c r="O81" s="120">
        <f>[1]Références!$B$161-[1]Références!O138</f>
        <v>1.3735102075443143E-3</v>
      </c>
      <c r="P81" s="120">
        <f>[1]Références!$B$161-[1]Références!P138</f>
        <v>1.1573661803222376E-3</v>
      </c>
      <c r="Q81" s="120">
        <f>[1]Références!$B$161-[1]Références!Q138</f>
        <v>8.6548993969333323E-4</v>
      </c>
      <c r="R81" s="121">
        <f>[1]Références!$B$161-[1]Références!R138</f>
        <v>4.493012084332863E-4</v>
      </c>
    </row>
    <row r="82" spans="1:18">
      <c r="A82" s="125" t="str">
        <f t="shared" si="0"/>
        <v>2xPoly</v>
      </c>
      <c r="B82" s="120">
        <f>[1]Références!$B$161-[1]Références!B139</f>
        <v>2.2591360784774543E-3</v>
      </c>
      <c r="C82" s="120">
        <f>[1]Références!$B$161-[1]Références!C139</f>
        <v>2.3176049971896529E-3</v>
      </c>
      <c r="D82" s="120">
        <f>[1]Références!$B$161-[1]Références!D139</f>
        <v>2.3707273112352611E-3</v>
      </c>
      <c r="E82" s="120">
        <f>[1]Références!$B$161-[1]Références!E139</f>
        <v>2.3938620790021235E-3</v>
      </c>
      <c r="F82" s="120">
        <f>[1]Références!$B$161-[1]Références!F139</f>
        <v>2.3733208950656266E-3</v>
      </c>
      <c r="G82" s="120">
        <f>[1]Références!$B$161-[1]Références!G139</f>
        <v>2.3391440105296466E-3</v>
      </c>
      <c r="H82" s="120">
        <f>[1]Références!$B$161-[1]Références!H139</f>
        <v>2.3011892809533625E-3</v>
      </c>
      <c r="I82" s="120">
        <f>[1]Références!$B$161-[1]Références!I139</f>
        <v>2.2591360784774543E-3</v>
      </c>
      <c r="J82" s="120">
        <f>[1]Références!$B$161-[1]Références!J139</f>
        <v>2.2126119919653386E-3</v>
      </c>
      <c r="K82" s="120">
        <f>[1]Références!$B$161-[1]Références!K139</f>
        <v>2.1549920535320049E-3</v>
      </c>
      <c r="L82" s="120">
        <f>[1]Références!$B$161-[1]Références!L139</f>
        <v>2.0749536980133503E-3</v>
      </c>
      <c r="M82" s="120">
        <f>[1]Références!$B$161-[1]Références!M139</f>
        <v>1.9612083045299046E-3</v>
      </c>
      <c r="N82" s="120">
        <f>[1]Références!$B$161-[1]Références!N139</f>
        <v>1.7931692940541264E-3</v>
      </c>
      <c r="O82" s="120">
        <f>[1]Références!$B$161-[1]Références!O139</f>
        <v>1.6030264974470055E-3</v>
      </c>
      <c r="P82" s="120">
        <f>[1]Références!$B$161-[1]Références!P139</f>
        <v>1.401866813992461E-3</v>
      </c>
      <c r="Q82" s="120">
        <f>[1]Références!$B$161-[1]Références!Q139</f>
        <v>1.1302251085638514E-3</v>
      </c>
      <c r="R82" s="121">
        <f>[1]Références!$B$161-[1]Références!R139</f>
        <v>7.4288896741015083E-4</v>
      </c>
    </row>
    <row r="83" spans="1:18">
      <c r="A83" s="125" t="str">
        <f t="shared" si="0"/>
        <v>3xPoly</v>
      </c>
      <c r="B83" s="120">
        <f>[1]Références!$B$161-[1]Références!B140</f>
        <v>2.2842072703044137E-3</v>
      </c>
      <c r="C83" s="120">
        <f>[1]Références!$B$161-[1]Références!C140</f>
        <v>2.3420717171126326E-3</v>
      </c>
      <c r="D83" s="120">
        <f>[1]Références!$B$161-[1]Références!D140</f>
        <v>2.394644834302506E-3</v>
      </c>
      <c r="E83" s="120">
        <f>[1]Références!$B$161-[1]Références!E140</f>
        <v>2.417540426838696E-3</v>
      </c>
      <c r="F83" s="120">
        <f>[1]Références!$B$161-[1]Références!F140</f>
        <v>2.3972116047662043E-3</v>
      </c>
      <c r="G83" s="120">
        <f>[1]Références!$B$161-[1]Références!G140</f>
        <v>2.363388052683134E-3</v>
      </c>
      <c r="H83" s="120">
        <f>[1]Références!$B$161-[1]Références!H140</f>
        <v>2.3258257122284092E-3</v>
      </c>
      <c r="I83" s="120">
        <f>[1]Références!$B$161-[1]Références!I140</f>
        <v>2.2842072703044137E-3</v>
      </c>
      <c r="J83" s="120">
        <f>[1]Références!$B$161-[1]Références!J140</f>
        <v>2.2381641658896978E-3</v>
      </c>
      <c r="K83" s="120">
        <f>[1]Références!$B$161-[1]Références!K140</f>
        <v>2.1811399223085884E-3</v>
      </c>
      <c r="L83" s="120">
        <f>[1]Références!$B$161-[1]Références!L140</f>
        <v>2.1019290309917246E-3</v>
      </c>
      <c r="M83" s="120">
        <f>[1]Références!$B$161-[1]Références!M140</f>
        <v>1.9893595767266226E-3</v>
      </c>
      <c r="N83" s="120">
        <f>[1]Références!$B$161-[1]Références!N140</f>
        <v>1.8230578116598985E-3</v>
      </c>
      <c r="O83" s="120">
        <f>[1]Références!$B$161-[1]Références!O140</f>
        <v>1.634880777047776E-3</v>
      </c>
      <c r="P83" s="120">
        <f>[1]Références!$B$161-[1]Références!P140</f>
        <v>1.4358007519748102E-3</v>
      </c>
      <c r="Q83" s="120">
        <f>[1]Références!$B$161-[1]Références!Q140</f>
        <v>1.1669673724481883E-3</v>
      </c>
      <c r="R83" s="121">
        <f>[1]Références!$B$161-[1]Références!R140</f>
        <v>7.8363564628761845E-4</v>
      </c>
    </row>
    <row r="84" spans="1:18">
      <c r="A84" s="125" t="str">
        <f t="shared" si="0"/>
        <v>4xPoly</v>
      </c>
      <c r="B84" s="120">
        <f>[1]Références!$B$161-[1]Références!B141</f>
        <v>2.3857372886914546E-3</v>
      </c>
      <c r="C84" s="120">
        <f>[1]Références!$B$161-[1]Références!C141</f>
        <v>2.4411538246085968E-3</v>
      </c>
      <c r="D84" s="120">
        <f>[1]Références!$B$161-[1]Références!D141</f>
        <v>2.4915028765348122E-3</v>
      </c>
      <c r="E84" s="120">
        <f>[1]Références!$B$161-[1]Références!E141</f>
        <v>2.5134298886486791E-3</v>
      </c>
      <c r="F84" s="120">
        <f>[1]Références!$B$161-[1]Références!F141</f>
        <v>2.4939610617493711E-3</v>
      </c>
      <c r="G84" s="120">
        <f>[1]Références!$B$161-[1]Références!G141</f>
        <v>2.4615683890073488E-3</v>
      </c>
      <c r="H84" s="120">
        <f>[1]Références!$B$161-[1]Références!H141</f>
        <v>2.4255950944584493E-3</v>
      </c>
      <c r="I84" s="120">
        <f>[1]Références!$B$161-[1]Références!I141</f>
        <v>2.3857372886914546E-3</v>
      </c>
      <c r="J84" s="120">
        <f>[1]Références!$B$161-[1]Références!J141</f>
        <v>2.3416420023752911E-3</v>
      </c>
      <c r="K84" s="120">
        <f>[1]Références!$B$161-[1]Références!K141</f>
        <v>2.2870301255343362E-3</v>
      </c>
      <c r="L84" s="120">
        <f>[1]Références!$B$161-[1]Références!L141</f>
        <v>2.2111701900157559E-3</v>
      </c>
      <c r="M84" s="120">
        <f>[1]Références!$B$161-[1]Références!M141</f>
        <v>2.1033628998824807E-3</v>
      </c>
      <c r="N84" s="120">
        <f>[1]Références!$B$161-[1]Références!N141</f>
        <v>1.9440964030048979E-3</v>
      </c>
      <c r="O84" s="120">
        <f>[1]Références!$B$161-[1]Références!O141</f>
        <v>1.7638800530253317E-3</v>
      </c>
      <c r="P84" s="120">
        <f>[1]Références!$B$161-[1]Références!P141</f>
        <v>1.5732219552056777E-3</v>
      </c>
      <c r="Q84" s="120">
        <f>[1]Références!$B$161-[1]Références!Q141</f>
        <v>1.3157613649119552E-3</v>
      </c>
      <c r="R84" s="121">
        <f>[1]Références!$B$161-[1]Références!R141</f>
        <v>9.4864619242334422E-4</v>
      </c>
    </row>
    <row r="85" spans="1:18">
      <c r="A85" s="125" t="str">
        <f t="shared" si="0"/>
        <v>C1x</v>
      </c>
      <c r="B85" s="120">
        <f>[1]Références!$B$161-[1]Références!B142</f>
        <v>1.8468745168719685E-3</v>
      </c>
      <c r="C85" s="120">
        <f>[1]Références!$B$161-[1]Références!C142</f>
        <v>1.9152831517652408E-3</v>
      </c>
      <c r="D85" s="120">
        <f>[1]Références!$B$161-[1]Références!D142</f>
        <v>1.9774362591986022E-3</v>
      </c>
      <c r="E85" s="120">
        <f>[1]Références!$B$161-[1]Références!E142</f>
        <v>2.0045039374858311E-3</v>
      </c>
      <c r="F85" s="120">
        <f>[1]Références!$B$161-[1]Références!F142</f>
        <v>1.9804707522801299E-3</v>
      </c>
      <c r="G85" s="120">
        <f>[1]Références!$B$161-[1]Références!G142</f>
        <v>1.9404837973730337E-3</v>
      </c>
      <c r="H85" s="120">
        <f>[1]Références!$B$161-[1]Références!H142</f>
        <v>1.8960767637687809E-3</v>
      </c>
      <c r="I85" s="120">
        <f>[1]Références!$B$161-[1]Références!I142</f>
        <v>1.8468745168719685E-3</v>
      </c>
      <c r="J85" s="120">
        <f>[1]Références!$B$161-[1]Références!J142</f>
        <v>1.792441335652793E-3</v>
      </c>
      <c r="K85" s="120">
        <f>[1]Références!$B$161-[1]Références!K142</f>
        <v>1.7250260076857927E-3</v>
      </c>
      <c r="L85" s="120">
        <f>[1]Références!$B$161-[1]Références!L142</f>
        <v>1.631381131728967E-3</v>
      </c>
      <c r="M85" s="120">
        <f>[1]Références!$B$161-[1]Références!M142</f>
        <v>1.4982990213533351E-3</v>
      </c>
      <c r="N85" s="120">
        <f>[1]Références!$B$161-[1]Références!N142</f>
        <v>1.3016933790966747E-3</v>
      </c>
      <c r="O85" s="120">
        <f>[1]Références!$B$161-[1]Références!O142</f>
        <v>1.0792263070663437E-3</v>
      </c>
      <c r="P85" s="120">
        <f>[1]Références!$B$161-[1]Références!P142</f>
        <v>8.4386947742452626E-4</v>
      </c>
      <c r="Q85" s="120">
        <f>[1]Références!$B$161-[1]Références!Q142</f>
        <v>5.2604868207305287E-4</v>
      </c>
      <c r="R85" s="121">
        <f>[1]Références!$B$161-[1]Références!R142</f>
        <v>7.2865396923223538E-5</v>
      </c>
    </row>
    <row r="86" spans="1:18">
      <c r="A86" s="125" t="str">
        <f t="shared" si="0"/>
        <v>C2+</v>
      </c>
      <c r="B86" s="120">
        <f>[1]Références!$B$161-[1]Références!B143</f>
        <v>1.8020408667650911E-3</v>
      </c>
      <c r="C86" s="120">
        <f>[1]Références!$B$161-[1]Références!C143</f>
        <v>1.8715304507424557E-3</v>
      </c>
      <c r="D86" s="120">
        <f>[1]Références!$B$161-[1]Références!D143</f>
        <v>1.9346656614535451E-3</v>
      </c>
      <c r="E86" s="120">
        <f>[1]Références!$B$161-[1]Références!E143</f>
        <v>1.9621610457182248E-3</v>
      </c>
      <c r="F86" s="120">
        <f>[1]Références!$B$161-[1]Références!F143</f>
        <v>1.9377481036356838E-3</v>
      </c>
      <c r="G86" s="120">
        <f>[1]Références!$B$161-[1]Références!G143</f>
        <v>1.8971293006826515E-3</v>
      </c>
      <c r="H86" s="120">
        <f>[1]Références!$B$161-[1]Références!H143</f>
        <v>1.8520205758024853E-3</v>
      </c>
      <c r="I86" s="120">
        <f>[1]Références!$B$161-[1]Références!I143</f>
        <v>1.8020408667650911E-3</v>
      </c>
      <c r="J86" s="120">
        <f>[1]Références!$B$161-[1]Références!J143</f>
        <v>1.7467475675582537E-3</v>
      </c>
      <c r="K86" s="120">
        <f>[1]Références!$B$161-[1]Références!K143</f>
        <v>1.6782669861019326E-3</v>
      </c>
      <c r="L86" s="120">
        <f>[1]Références!$B$161-[1]Références!L143</f>
        <v>1.5831423942722E-3</v>
      </c>
      <c r="M86" s="120">
        <f>[1]Références!$B$161-[1]Références!M143</f>
        <v>1.4479574063059829E-3</v>
      </c>
      <c r="N86" s="120">
        <f>[1]Références!$B$161-[1]Références!N143</f>
        <v>1.2482451286186303E-3</v>
      </c>
      <c r="O86" s="120">
        <f>[1]Références!$B$161-[1]Références!O143</f>
        <v>1.0222627755404157E-3</v>
      </c>
      <c r="P86" s="120">
        <f>[1]Références!$B$161-[1]Références!P143</f>
        <v>7.8318698922254281E-4</v>
      </c>
      <c r="Q86" s="120">
        <f>[1]Références!$B$161-[1]Références!Q143</f>
        <v>4.6034419484745643E-4</v>
      </c>
      <c r="R86" s="121">
        <f>[1]Références!$B$161-[1]Références!R143</f>
        <v>0</v>
      </c>
    </row>
    <row r="87" spans="1:18">
      <c r="A87" s="125" t="str">
        <f t="shared" si="0"/>
        <v>C2x+</v>
      </c>
      <c r="B87" s="120">
        <f>[1]Références!$B$161-[1]Références!B144</f>
        <v>1.8780539627076777E-3</v>
      </c>
      <c r="C87" s="120">
        <f>[1]Références!$B$161-[1]Références!C144</f>
        <v>1.9457108543603644E-3</v>
      </c>
      <c r="D87" s="120">
        <f>[1]Références!$B$161-[1]Références!D144</f>
        <v>2.0071809606131393E-3</v>
      </c>
      <c r="E87" s="120">
        <f>[1]Références!$B$161-[1]Références!E144</f>
        <v>2.033951191886223E-3</v>
      </c>
      <c r="F87" s="120">
        <f>[1]Références!$B$161-[1]Références!F144</f>
        <v>2.0101821076168483E-3</v>
      </c>
      <c r="G87" s="120">
        <f>[1]Références!$B$161-[1]Références!G144</f>
        <v>1.9706345697966432E-3</v>
      </c>
      <c r="H87" s="120">
        <f>[1]Références!$B$161-[1]Références!H144</f>
        <v>1.9267155255726569E-3</v>
      </c>
      <c r="I87" s="120">
        <f>[1]Références!$B$161-[1]Références!I144</f>
        <v>1.8780539627076777E-3</v>
      </c>
      <c r="J87" s="120">
        <f>[1]Références!$B$161-[1]Références!J144</f>
        <v>1.8242189483150865E-3</v>
      </c>
      <c r="K87" s="120">
        <f>[1]Références!$B$161-[1]Références!K144</f>
        <v>1.7575444481279434E-3</v>
      </c>
      <c r="L87" s="120">
        <f>[1]Références!$B$161-[1]Références!L144</f>
        <v>1.6649286367420718E-3</v>
      </c>
      <c r="M87" s="120">
        <f>[1]Références!$B$161-[1]Références!M144</f>
        <v>1.5333089671397985E-3</v>
      </c>
      <c r="N87" s="120">
        <f>[1]Références!$B$161-[1]Références!N144</f>
        <v>1.3388638264463983E-3</v>
      </c>
      <c r="O87" s="120">
        <f>[1]Références!$B$161-[1]Références!O144</f>
        <v>1.1188414475153011E-3</v>
      </c>
      <c r="P87" s="120">
        <f>[1]Références!$B$161-[1]Références!P144</f>
        <v>8.8607095666075678E-4</v>
      </c>
      <c r="Q87" s="120">
        <f>[1]Références!$B$161-[1]Références!Q144</f>
        <v>5.7174269752193699E-4</v>
      </c>
      <c r="R87" s="121">
        <f>[1]Références!$B$161-[1]Références!R144</f>
        <v>1.2353944847265548E-4</v>
      </c>
    </row>
    <row r="88" spans="1:18">
      <c r="A88" s="125" t="str">
        <f t="shared" si="0"/>
        <v>C2-</v>
      </c>
      <c r="B88" s="120">
        <f>[1]Références!$B$161-[1]Références!B145</f>
        <v>1.9295151839899159E-3</v>
      </c>
      <c r="C88" s="120">
        <f>[1]Références!$B$161-[1]Références!C145</f>
        <v>1.9959313343717333E-3</v>
      </c>
      <c r="D88" s="120">
        <f>[1]Références!$B$161-[1]Références!D145</f>
        <v>2.05627415712257E-3</v>
      </c>
      <c r="E88" s="120">
        <f>[1]Références!$B$161-[1]Références!E145</f>
        <v>2.0825534564305592E-3</v>
      </c>
      <c r="F88" s="120">
        <f>[1]Références!$B$161-[1]Références!F145</f>
        <v>2.0592202669104608E-3</v>
      </c>
      <c r="G88" s="120">
        <f>[1]Références!$B$161-[1]Références!G145</f>
        <v>2.0203979805928918E-3</v>
      </c>
      <c r="H88" s="120">
        <f>[1]Références!$B$161-[1]Références!H145</f>
        <v>1.9772843557343939E-3</v>
      </c>
      <c r="I88" s="120">
        <f>[1]Références!$B$161-[1]Références!I145</f>
        <v>1.9295151839899159E-3</v>
      </c>
      <c r="J88" s="120">
        <f>[1]Références!$B$161-[1]Références!J145</f>
        <v>1.8766674352334351E-3</v>
      </c>
      <c r="K88" s="120">
        <f>[1]Références!$B$161-[1]Références!K145</f>
        <v>1.8112156605081917E-3</v>
      </c>
      <c r="L88" s="120">
        <f>[1]Références!$B$161-[1]Références!L145</f>
        <v>1.7202983052103027E-3</v>
      </c>
      <c r="M88" s="120">
        <f>[1]Références!$B$161-[1]Références!M145</f>
        <v>1.5910923728067769E-3</v>
      </c>
      <c r="N88" s="120">
        <f>[1]Références!$B$161-[1]Références!N145</f>
        <v>1.4002131084799221E-3</v>
      </c>
      <c r="O88" s="120">
        <f>[1]Références!$B$161-[1]Références!O145</f>
        <v>1.1842256599067847E-3</v>
      </c>
      <c r="P88" s="120">
        <f>[1]Références!$B$161-[1]Références!P145</f>
        <v>9.5572388355550601E-4</v>
      </c>
      <c r="Q88" s="120">
        <f>[1]Références!$B$161-[1]Références!Q145</f>
        <v>6.4716000457349342E-4</v>
      </c>
      <c r="R88" s="121">
        <f>[1]Références!$B$161-[1]Références!R145</f>
        <v>2.0717623258336738E-4</v>
      </c>
    </row>
    <row r="89" spans="1:18">
      <c r="A89" s="125" t="str">
        <f t="shared" si="0"/>
        <v>C2x</v>
      </c>
      <c r="B89" s="120">
        <f>[1]Références!$B$161-[1]Références!B146</f>
        <v>2.0352449448254638E-3</v>
      </c>
      <c r="C89" s="120">
        <f>[1]Références!$B$161-[1]Références!C146</f>
        <v>2.0991119276096387E-3</v>
      </c>
      <c r="D89" s="120">
        <f>[1]Références!$B$161-[1]Références!D146</f>
        <v>2.1571386876615326E-3</v>
      </c>
      <c r="E89" s="120">
        <f>[1]Références!$B$161-[1]Références!E146</f>
        <v>2.1824093416641321E-3</v>
      </c>
      <c r="F89" s="120">
        <f>[1]Références!$B$161-[1]Références!F146</f>
        <v>2.159971720621465E-3</v>
      </c>
      <c r="G89" s="120">
        <f>[1]Références!$B$161-[1]Références!G146</f>
        <v>2.1226395013098603E-3</v>
      </c>
      <c r="H89" s="120">
        <f>[1]Références!$B$161-[1]Références!H146</f>
        <v>2.0811806525092096E-3</v>
      </c>
      <c r="I89" s="120">
        <f>[1]Références!$B$161-[1]Références!I146</f>
        <v>2.0352449448254638E-3</v>
      </c>
      <c r="J89" s="120">
        <f>[1]Références!$B$161-[1]Références!J146</f>
        <v>1.9844255847660673E-3</v>
      </c>
      <c r="K89" s="120">
        <f>[1]Références!$B$161-[1]Références!K146</f>
        <v>1.9214859632201127E-3</v>
      </c>
      <c r="L89" s="120">
        <f>[1]Références!$B$161-[1]Références!L146</f>
        <v>1.8340581744637403E-3</v>
      </c>
      <c r="M89" s="120">
        <f>[1]Références!$B$161-[1]Références!M146</f>
        <v>1.7098113909180257E-3</v>
      </c>
      <c r="N89" s="120">
        <f>[1]Références!$B$161-[1]Références!N146</f>
        <v>1.5262584054086957E-3</v>
      </c>
      <c r="O89" s="120">
        <f>[1]Références!$B$161-[1]Références!O146</f>
        <v>1.3185609315214566E-3</v>
      </c>
      <c r="P89" s="120">
        <f>[1]Références!$B$161-[1]Références!P146</f>
        <v>1.0988294515654035E-3</v>
      </c>
      <c r="Q89" s="120">
        <f>[1]Références!$B$161-[1]Références!Q146</f>
        <v>8.0210879200489933E-4</v>
      </c>
      <c r="R89" s="121">
        <f>[1]Références!$B$161-[1]Références!R146</f>
        <v>3.7901236396045267E-4</v>
      </c>
    </row>
    <row r="90" spans="1:18">
      <c r="A90" s="125" t="str">
        <f t="shared" si="0"/>
        <v>C3+</v>
      </c>
      <c r="B90" s="120">
        <f>[1]Références!$B$161-[1]Références!B147</f>
        <v>2.0352449448254638E-3</v>
      </c>
      <c r="C90" s="120">
        <f>[1]Références!$B$161-[1]Références!C147</f>
        <v>2.0991119276096387E-3</v>
      </c>
      <c r="D90" s="120">
        <f>[1]Références!$B$161-[1]Références!D147</f>
        <v>2.1571386876615326E-3</v>
      </c>
      <c r="E90" s="120">
        <f>[1]Références!$B$161-[1]Références!E147</f>
        <v>2.1824093416641321E-3</v>
      </c>
      <c r="F90" s="120">
        <f>[1]Références!$B$161-[1]Références!F147</f>
        <v>2.159971720621465E-3</v>
      </c>
      <c r="G90" s="120">
        <f>[1]Références!$B$161-[1]Références!G147</f>
        <v>2.1226395013098603E-3</v>
      </c>
      <c r="H90" s="120">
        <f>[1]Références!$B$161-[1]Références!H147</f>
        <v>2.0811806525092096E-3</v>
      </c>
      <c r="I90" s="120">
        <f>[1]Références!$B$161-[1]Références!I147</f>
        <v>2.0352449448254638E-3</v>
      </c>
      <c r="J90" s="120">
        <f>[1]Références!$B$161-[1]Références!J147</f>
        <v>1.9844255847660673E-3</v>
      </c>
      <c r="K90" s="120">
        <f>[1]Références!$B$161-[1]Références!K147</f>
        <v>1.9214859632201127E-3</v>
      </c>
      <c r="L90" s="120">
        <f>[1]Références!$B$161-[1]Références!L147</f>
        <v>1.8340581744637403E-3</v>
      </c>
      <c r="M90" s="120">
        <f>[1]Références!$B$161-[1]Références!M147</f>
        <v>1.7098113909180257E-3</v>
      </c>
      <c r="N90" s="120">
        <f>[1]Références!$B$161-[1]Références!N147</f>
        <v>1.5262584054086957E-3</v>
      </c>
      <c r="O90" s="120">
        <f>[1]Références!$B$161-[1]Références!O147</f>
        <v>1.3185609315214566E-3</v>
      </c>
      <c r="P90" s="120">
        <f>[1]Références!$B$161-[1]Références!P147</f>
        <v>1.0988294515654035E-3</v>
      </c>
      <c r="Q90" s="120">
        <f>[1]Références!$B$161-[1]Références!Q147</f>
        <v>8.0210879200489933E-4</v>
      </c>
      <c r="R90" s="121">
        <f>[1]Références!$B$161-[1]Références!R147</f>
        <v>3.7901236396045267E-4</v>
      </c>
    </row>
    <row r="91" spans="1:18">
      <c r="A91" s="125" t="str">
        <f t="shared" si="0"/>
        <v>C3x</v>
      </c>
      <c r="B91" s="120">
        <f>[1]Références!$B$161-[1]Références!B148</f>
        <v>2.2288227283594041E-3</v>
      </c>
      <c r="C91" s="120">
        <f>[1]Références!$B$161-[1]Références!C148</f>
        <v>2.2880225085555052E-3</v>
      </c>
      <c r="D91" s="120">
        <f>[1]Références!$B$161-[1]Références!D148</f>
        <v>2.3418088515266833E-3</v>
      </c>
      <c r="E91" s="120">
        <f>[1]Références!$B$161-[1]Références!E148</f>
        <v>2.3652328038906317E-3</v>
      </c>
      <c r="F91" s="120">
        <f>[1]Références!$B$161-[1]Références!F148</f>
        <v>2.3444348551549285E-3</v>
      </c>
      <c r="G91" s="120">
        <f>[1]Références!$B$161-[1]Références!G148</f>
        <v>2.3098307595622487E-3</v>
      </c>
      <c r="H91" s="120">
        <f>[1]Références!$B$161-[1]Références!H148</f>
        <v>2.271401595866261E-3</v>
      </c>
      <c r="I91" s="120">
        <f>[1]Références!$B$161-[1]Références!I148</f>
        <v>2.2288227283594041E-3</v>
      </c>
      <c r="J91" s="120">
        <f>[1]Références!$B$161-[1]Références!J148</f>
        <v>2.1817170907658871E-3</v>
      </c>
      <c r="K91" s="120">
        <f>[1]Références!$B$161-[1]Références!K148</f>
        <v>2.1233769031021366E-3</v>
      </c>
      <c r="L91" s="120">
        <f>[1]Références!$B$161-[1]Références!L148</f>
        <v>2.0423380681394991E-3</v>
      </c>
      <c r="M91" s="120">
        <f>[1]Références!$B$161-[1]Références!M148</f>
        <v>1.9271708572375099E-3</v>
      </c>
      <c r="N91" s="120">
        <f>[1]Références!$B$161-[1]Références!N148</f>
        <v>1.7570313591307846E-3</v>
      </c>
      <c r="O91" s="120">
        <f>[1]Références!$B$161-[1]Références!O148</f>
        <v>1.5645117775660747E-3</v>
      </c>
      <c r="P91" s="120">
        <f>[1]Références!$B$161-[1]Références!P148</f>
        <v>1.3608375980683485E-3</v>
      </c>
      <c r="Q91" s="120">
        <f>[1]Références!$B$161-[1]Références!Q148</f>
        <v>1.0858003713218813E-3</v>
      </c>
      <c r="R91" s="121">
        <f>[1]Références!$B$161-[1]Références!R148</f>
        <v>6.9362252840375963E-4</v>
      </c>
    </row>
    <row r="92" spans="1:18">
      <c r="A92" s="125" t="str">
        <f t="shared" si="0"/>
        <v>C4+</v>
      </c>
      <c r="B92" s="120">
        <f>[1]Références!$B$161-[1]Références!B149</f>
        <v>2.2169609826610363E-3</v>
      </c>
      <c r="C92" s="120">
        <f>[1]Références!$B$161-[1]Références!C149</f>
        <v>2.2764467521334468E-3</v>
      </c>
      <c r="D92" s="120">
        <f>[1]Références!$B$161-[1]Références!D149</f>
        <v>2.3304929325102829E-3</v>
      </c>
      <c r="E92" s="120">
        <f>[1]Références!$B$161-[1]Références!E149</f>
        <v>2.3540300440643954E-3</v>
      </c>
      <c r="F92" s="120">
        <f>[1]Références!$B$161-[1]Références!F149</f>
        <v>2.3331316221463939E-3</v>
      </c>
      <c r="G92" s="120">
        <f>[1]Références!$B$161-[1]Références!G149</f>
        <v>2.2983603570097886E-3</v>
      </c>
      <c r="H92" s="120">
        <f>[1]Références!$B$161-[1]Références!H149</f>
        <v>2.2597455451800036E-3</v>
      </c>
      <c r="I92" s="120">
        <f>[1]Références!$B$161-[1]Références!I149</f>
        <v>2.2169609826610363E-3</v>
      </c>
      <c r="J92" s="120">
        <f>[1]Références!$B$161-[1]Références!J149</f>
        <v>2.1696277816008838E-3</v>
      </c>
      <c r="K92" s="120">
        <f>[1]Références!$B$161-[1]Références!K149</f>
        <v>2.1110057572817529E-3</v>
      </c>
      <c r="L92" s="120">
        <f>[1]Références!$B$161-[1]Références!L149</f>
        <v>2.0295754303627741E-3</v>
      </c>
      <c r="M92" s="120">
        <f>[1]Références!$B$161-[1]Références!M149</f>
        <v>1.9138518561230946E-3</v>
      </c>
      <c r="N92" s="120">
        <f>[1]Références!$B$161-[1]Références!N149</f>
        <v>1.7428904280738242E-3</v>
      </c>
      <c r="O92" s="120">
        <f>[1]Références!$B$161-[1]Références!O149</f>
        <v>1.5494408002213623E-3</v>
      </c>
      <c r="P92" s="120">
        <f>[1]Références!$B$161-[1]Références!P149</f>
        <v>1.3447826874893477E-3</v>
      </c>
      <c r="Q92" s="120">
        <f>[1]Références!$B$161-[1]Références!Q149</f>
        <v>1.0684167784880661E-3</v>
      </c>
      <c r="R92" s="121">
        <f>[1]Références!$B$161-[1]Références!R149</f>
        <v>6.7434435661864901E-4</v>
      </c>
    </row>
    <row r="93" spans="1:18">
      <c r="A93" s="125" t="str">
        <f t="shared" si="0"/>
        <v>C4x+</v>
      </c>
      <c r="B93" s="120">
        <f>[1]Références!$B$161-[1]Références!B150</f>
        <v>2.2335355524660495E-3</v>
      </c>
      <c r="C93" s="120">
        <f>[1]Références!$B$161-[1]Références!C150</f>
        <v>2.292621705444883E-3</v>
      </c>
      <c r="D93" s="120">
        <f>[1]Références!$B$161-[1]Références!D150</f>
        <v>2.3463048116733145E-3</v>
      </c>
      <c r="E93" s="120">
        <f>[1]Références!$B$161-[1]Références!E150</f>
        <v>2.3696838044357962E-3</v>
      </c>
      <c r="F93" s="120">
        <f>[1]Références!$B$161-[1]Références!F150</f>
        <v>2.3489257749874939E-3</v>
      </c>
      <c r="G93" s="120">
        <f>[1]Références!$B$161-[1]Références!G150</f>
        <v>2.3143880980043973E-3</v>
      </c>
      <c r="H93" s="120">
        <f>[1]Références!$B$161-[1]Références!H150</f>
        <v>2.2760326946993808E-3</v>
      </c>
      <c r="I93" s="120">
        <f>[1]Références!$B$161-[1]Références!I150</f>
        <v>2.2335355524660495E-3</v>
      </c>
      <c r="J93" s="120">
        <f>[1]Références!$B$161-[1]Références!J150</f>
        <v>2.1865203287642662E-3</v>
      </c>
      <c r="K93" s="120">
        <f>[1]Références!$B$161-[1]Références!K150</f>
        <v>2.1282921184280854E-3</v>
      </c>
      <c r="L93" s="120">
        <f>[1]Références!$B$161-[1]Références!L150</f>
        <v>2.0474088282542435E-3</v>
      </c>
      <c r="M93" s="120">
        <f>[1]Références!$B$161-[1]Références!M150</f>
        <v>1.9324626676610877E-3</v>
      </c>
      <c r="N93" s="120">
        <f>[1]Références!$B$161-[1]Références!N150</f>
        <v>1.7626497328904595E-3</v>
      </c>
      <c r="O93" s="120">
        <f>[1]Références!$B$161-[1]Références!O150</f>
        <v>1.5704996706761621E-3</v>
      </c>
      <c r="P93" s="120">
        <f>[1]Références!$B$161-[1]Références!P150</f>
        <v>1.3672164205056868E-3</v>
      </c>
      <c r="Q93" s="120">
        <f>[1]Références!$B$161-[1]Références!Q150</f>
        <v>1.0927070963057577E-3</v>
      </c>
      <c r="R93" s="121">
        <f>[1]Références!$B$161-[1]Références!R150</f>
        <v>7.0128199396905268E-4</v>
      </c>
    </row>
    <row r="94" spans="1:18">
      <c r="A94" s="125" t="str">
        <f t="shared" si="0"/>
        <v>C4-</v>
      </c>
      <c r="B94" s="120">
        <f>[1]Références!$B$161-[1]Références!B151</f>
        <v>2.2522073127361859E-3</v>
      </c>
      <c r="C94" s="120">
        <f>[1]Références!$B$161-[1]Références!C151</f>
        <v>2.3108432855018478E-3</v>
      </c>
      <c r="D94" s="120">
        <f>[1]Références!$B$161-[1]Références!D151</f>
        <v>2.3641173775875864E-3</v>
      </c>
      <c r="E94" s="120">
        <f>[1]Références!$B$161-[1]Références!E151</f>
        <v>2.3873182446909253E-3</v>
      </c>
      <c r="F94" s="120">
        <f>[1]Références!$B$161-[1]Références!F151</f>
        <v>2.3667183716574672E-3</v>
      </c>
      <c r="G94" s="120">
        <f>[1]Références!$B$161-[1]Références!G151</f>
        <v>2.332443838879956E-3</v>
      </c>
      <c r="H94" s="120">
        <f>[1]Références!$B$161-[1]Références!H151</f>
        <v>2.2943806672191683E-3</v>
      </c>
      <c r="I94" s="120">
        <f>[1]Références!$B$161-[1]Références!I151</f>
        <v>2.2522073127361859E-3</v>
      </c>
      <c r="J94" s="120">
        <f>[1]Références!$B$161-[1]Références!J151</f>
        <v>2.205550300262607E-3</v>
      </c>
      <c r="K94" s="120">
        <f>[1]Références!$B$161-[1]Références!K151</f>
        <v>2.1477657334337493E-3</v>
      </c>
      <c r="L94" s="120">
        <f>[1]Références!$B$161-[1]Références!L151</f>
        <v>2.0674986968993274E-3</v>
      </c>
      <c r="M94" s="120">
        <f>[1]Références!$B$161-[1]Références!M151</f>
        <v>1.9534283165773573E-3</v>
      </c>
      <c r="N94" s="120">
        <f>[1]Références!$B$161-[1]Références!N151</f>
        <v>1.7849091946430772E-3</v>
      </c>
      <c r="O94" s="120">
        <f>[1]Références!$B$161-[1]Références!O151</f>
        <v>1.594223132902793E-3</v>
      </c>
      <c r="P94" s="120">
        <f>[1]Références!$B$161-[1]Références!P151</f>
        <v>1.3924887074955213E-3</v>
      </c>
      <c r="Q94" s="120">
        <f>[1]Références!$B$161-[1]Références!Q151</f>
        <v>1.1200708829085439E-3</v>
      </c>
      <c r="R94" s="121">
        <f>[1]Références!$B$161-[1]Références!R151</f>
        <v>7.3162806706583358E-4</v>
      </c>
    </row>
    <row r="95" spans="1:18">
      <c r="A95" s="125" t="str">
        <f t="shared" si="0"/>
        <v>C4x</v>
      </c>
      <c r="B95" s="120">
        <f>[1]Références!$B$161-[1]Références!B152</f>
        <v>2.3241332802093188E-3</v>
      </c>
      <c r="C95" s="120">
        <f>[1]Références!$B$161-[1]Références!C152</f>
        <v>2.3810351022092681E-3</v>
      </c>
      <c r="D95" s="120">
        <f>[1]Références!$B$161-[1]Références!D152</f>
        <v>2.4327336204070732E-3</v>
      </c>
      <c r="E95" s="120">
        <f>[1]Références!$B$161-[1]Références!E152</f>
        <v>2.4552483250822174E-3</v>
      </c>
      <c r="F95" s="120">
        <f>[1]Références!$B$161-[1]Références!F152</f>
        <v>2.4352576904379188E-3</v>
      </c>
      <c r="G95" s="120">
        <f>[1]Références!$B$161-[1]Références!G152</f>
        <v>2.4019968222157499E-3</v>
      </c>
      <c r="H95" s="120">
        <f>[1]Références!$B$161-[1]Références!H152</f>
        <v>2.3650593635800503E-3</v>
      </c>
      <c r="I95" s="120">
        <f>[1]Références!$B$161-[1]Références!I152</f>
        <v>2.3241332802093188E-3</v>
      </c>
      <c r="J95" s="120">
        <f>[1]Références!$B$161-[1]Références!J152</f>
        <v>2.2788561424114838E-3</v>
      </c>
      <c r="K95" s="120">
        <f>[1]Références!$B$161-[1]Références!K152</f>
        <v>2.22278054613579E-3</v>
      </c>
      <c r="L95" s="120">
        <f>[1]Références!$B$161-[1]Références!L152</f>
        <v>2.1448873960792808E-3</v>
      </c>
      <c r="M95" s="120">
        <f>[1]Références!$B$161-[1]Références!M152</f>
        <v>2.0341906314415093E-3</v>
      </c>
      <c r="N95" s="120">
        <f>[1]Références!$B$161-[1]Références!N152</f>
        <v>1.8706554391762649E-3</v>
      </c>
      <c r="O95" s="120">
        <f>[1]Références!$B$161-[1]Références!O152</f>
        <v>1.685608891276729E-3</v>
      </c>
      <c r="P95" s="120">
        <f>[1]Références!$B$161-[1]Références!P152</f>
        <v>1.4898407335339975E-3</v>
      </c>
      <c r="Q95" s="120">
        <f>[1]Références!$B$161-[1]Références!Q152</f>
        <v>1.2254796283433077E-3</v>
      </c>
      <c r="R95" s="121">
        <f>[1]Références!$B$161-[1]Références!R152</f>
        <v>8.4852495492847768E-4</v>
      </c>
    </row>
    <row r="96" spans="1:18">
      <c r="A96" s="125" t="str">
        <f t="shared" si="0"/>
        <v>C5x</v>
      </c>
      <c r="B96" s="120">
        <f>[1]Références!$B$161-[1]Références!B153</f>
        <v>2.3857372886914546E-3</v>
      </c>
      <c r="C96" s="120">
        <f>[1]Références!$B$161-[1]Références!C153</f>
        <v>2.4411538246085968E-3</v>
      </c>
      <c r="D96" s="120">
        <f>[1]Références!$B$161-[1]Références!D153</f>
        <v>2.4915028765348122E-3</v>
      </c>
      <c r="E96" s="120">
        <f>[1]Références!$B$161-[1]Références!E153</f>
        <v>2.5134298886486791E-3</v>
      </c>
      <c r="F96" s="120">
        <f>[1]Références!$B$161-[1]Références!F153</f>
        <v>2.4939610617493711E-3</v>
      </c>
      <c r="G96" s="120">
        <f>[1]Références!$B$161-[1]Références!G153</f>
        <v>2.4615683890073488E-3</v>
      </c>
      <c r="H96" s="120">
        <f>[1]Références!$B$161-[1]Références!H153</f>
        <v>2.4255950944584493E-3</v>
      </c>
      <c r="I96" s="120">
        <f>[1]Références!$B$161-[1]Références!I153</f>
        <v>2.3857372886914546E-3</v>
      </c>
      <c r="J96" s="120">
        <f>[1]Références!$B$161-[1]Références!J153</f>
        <v>2.3416420023752911E-3</v>
      </c>
      <c r="K96" s="120">
        <f>[1]Références!$B$161-[1]Références!K153</f>
        <v>2.2870301255343362E-3</v>
      </c>
      <c r="L96" s="120">
        <f>[1]Références!$B$161-[1]Références!L153</f>
        <v>2.2111701900157559E-3</v>
      </c>
      <c r="M96" s="120">
        <f>[1]Références!$B$161-[1]Références!M153</f>
        <v>2.1033628998824807E-3</v>
      </c>
      <c r="N96" s="120">
        <f>[1]Références!$B$161-[1]Références!N153</f>
        <v>1.9440964030048979E-3</v>
      </c>
      <c r="O96" s="120">
        <f>[1]Références!$B$161-[1]Références!O153</f>
        <v>1.7638800530253317E-3</v>
      </c>
      <c r="P96" s="120">
        <f>[1]Références!$B$161-[1]Références!P153</f>
        <v>1.5732219552056777E-3</v>
      </c>
      <c r="Q96" s="120">
        <f>[1]Références!$B$161-[1]Références!Q153</f>
        <v>1.3157613649119552E-3</v>
      </c>
      <c r="R96" s="121">
        <f>[1]Références!$B$161-[1]Références!R153</f>
        <v>9.4864619242334422E-4</v>
      </c>
    </row>
    <row r="97" spans="1:18">
      <c r="A97" s="125" t="str">
        <f t="shared" si="0"/>
        <v>C8+</v>
      </c>
      <c r="B97" s="120">
        <f>[1]Références!$B$161-[1]Références!B154</f>
        <v>2.4243840755811632E-3</v>
      </c>
      <c r="C97" s="120">
        <f>[1]Références!$B$161-[1]Références!C154</f>
        <v>2.4788688290359813E-3</v>
      </c>
      <c r="D97" s="120">
        <f>[1]Références!$B$161-[1]Références!D154</f>
        <v>2.5283713039829067E-3</v>
      </c>
      <c r="E97" s="120">
        <f>[1]Références!$B$161-[1]Références!E154</f>
        <v>2.5499296318222927E-3</v>
      </c>
      <c r="F97" s="120">
        <f>[1]Références!$B$161-[1]Références!F154</f>
        <v>2.5307881568796984E-3</v>
      </c>
      <c r="G97" s="120">
        <f>[1]Références!$B$161-[1]Références!G154</f>
        <v>2.4989401396970554E-3</v>
      </c>
      <c r="H97" s="120">
        <f>[1]Références!$B$161-[1]Références!H154</f>
        <v>2.4635717058529606E-3</v>
      </c>
      <c r="I97" s="120">
        <f>[1]Références!$B$161-[1]Références!I154</f>
        <v>2.4243840755811632E-3</v>
      </c>
      <c r="J97" s="120">
        <f>[1]Références!$B$161-[1]Références!J154</f>
        <v>2.3810302144331471E-3</v>
      </c>
      <c r="K97" s="120">
        <f>[1]Références!$B$161-[1]Références!K154</f>
        <v>2.3273365903886335E-3</v>
      </c>
      <c r="L97" s="120">
        <f>[1]Références!$B$161-[1]Références!L154</f>
        <v>2.2527521759097458E-3</v>
      </c>
      <c r="M97" s="120">
        <f>[1]Références!$B$161-[1]Références!M154</f>
        <v>2.1467575747256143E-3</v>
      </c>
      <c r="N97" s="120">
        <f>[1]Références!$B$161-[1]Références!N154</f>
        <v>1.9901690100964159E-3</v>
      </c>
      <c r="O97" s="120">
        <f>[1]Références!$B$161-[1]Références!O154</f>
        <v>1.8129828465324352E-3</v>
      </c>
      <c r="P97" s="120">
        <f>[1]Références!$B$161-[1]Références!P154</f>
        <v>1.6255305043398373E-3</v>
      </c>
      <c r="Q97" s="120">
        <f>[1]Références!$B$161-[1]Références!Q154</f>
        <v>1.3723988974227346E-3</v>
      </c>
      <c r="R97" s="121">
        <f>[1]Références!$B$161-[1]Références!R154</f>
        <v>1.0114564579228706E-3</v>
      </c>
    </row>
    <row r="98" spans="1:18" ht="15.75" thickBot="1">
      <c r="A98" s="126" t="str">
        <f t="shared" si="0"/>
        <v>C8x+</v>
      </c>
      <c r="B98" s="123">
        <f>[1]Références!$B$161-[1]Références!B155</f>
        <v>2.4885062255443884E-3</v>
      </c>
      <c r="C98" s="123">
        <f>[1]Références!$B$161-[1]Références!C155</f>
        <v>2.5414449799759831E-3</v>
      </c>
      <c r="D98" s="123">
        <f>[1]Références!$B$161-[1]Références!D155</f>
        <v>2.5895428275168478E-3</v>
      </c>
      <c r="E98" s="123">
        <f>[1]Références!$B$161-[1]Références!E155</f>
        <v>2.6104894401208943E-3</v>
      </c>
      <c r="F98" s="123">
        <f>[1]Références!$B$161-[1]Références!F155</f>
        <v>2.5918911024724583E-3</v>
      </c>
      <c r="G98" s="123">
        <f>[1]Références!$B$161-[1]Références!G155</f>
        <v>2.5609467693543269E-3</v>
      </c>
      <c r="H98" s="123">
        <f>[1]Références!$B$161-[1]Références!H155</f>
        <v>2.526581911019136E-3</v>
      </c>
      <c r="I98" s="123">
        <f>[1]Références!$B$161-[1]Références!I155</f>
        <v>2.4885062255443884E-3</v>
      </c>
      <c r="J98" s="123">
        <f>[1]Références!$B$161-[1]Références!J155</f>
        <v>2.4463825255467463E-3</v>
      </c>
      <c r="K98" s="123">
        <f>[1]Références!$B$161-[1]Références!K155</f>
        <v>2.3942124523134698E-3</v>
      </c>
      <c r="L98" s="123">
        <f>[1]Références!$B$161-[1]Références!L155</f>
        <v>2.321744362579039E-3</v>
      </c>
      <c r="M98" s="123">
        <f>[1]Références!$B$161-[1]Références!M155</f>
        <v>2.218757346811138E-3</v>
      </c>
      <c r="N98" s="123">
        <f>[1]Références!$B$161-[1]Références!N155</f>
        <v>2.066611965873052E-3</v>
      </c>
      <c r="O98" s="123">
        <f>[1]Références!$B$161-[1]Références!O155</f>
        <v>1.8944534406561144E-3</v>
      </c>
      <c r="P98" s="123">
        <f>[1]Références!$B$161-[1]Références!P155</f>
        <v>1.7123200385257315E-3</v>
      </c>
      <c r="Q98" s="123">
        <f>[1]Références!$B$161-[1]Références!Q155</f>
        <v>1.4663710137481512E-3</v>
      </c>
      <c r="R98" s="124">
        <f>[1]Références!$B$161-[1]Références!R155</f>
        <v>1.1156702771747662E-3</v>
      </c>
    </row>
    <row r="102" spans="1:18" ht="26.25">
      <c r="A102" s="195" t="s">
        <v>874</v>
      </c>
      <c r="B102" s="195"/>
      <c r="C102" s="195"/>
      <c r="D102" s="195"/>
      <c r="E102" s="195"/>
      <c r="F102" s="195"/>
      <c r="G102" s="195"/>
      <c r="H102" s="195"/>
      <c r="I102" s="195"/>
      <c r="J102" s="195"/>
      <c r="K102" s="195"/>
      <c r="L102" s="195"/>
      <c r="M102" s="195"/>
      <c r="N102" s="195"/>
      <c r="O102" s="195"/>
      <c r="P102" s="195"/>
      <c r="Q102" s="195"/>
      <c r="R102" s="195"/>
    </row>
    <row r="103" spans="1:18">
      <c r="A103" s="115"/>
      <c r="B103" s="115"/>
      <c r="C103" s="115"/>
      <c r="D103" s="115"/>
      <c r="E103" s="115"/>
      <c r="F103" s="115"/>
      <c r="G103" s="115"/>
      <c r="H103" s="115"/>
      <c r="I103" s="115"/>
      <c r="J103" s="115"/>
      <c r="K103" s="115"/>
      <c r="L103" s="115"/>
      <c r="M103" s="115"/>
      <c r="N103" s="115"/>
      <c r="O103" s="115"/>
      <c r="P103" s="115"/>
      <c r="Q103" s="115"/>
      <c r="R103" s="115"/>
    </row>
    <row r="104" spans="1:18" ht="15.75" thickBot="1">
      <c r="A104" s="115"/>
      <c r="B104" s="205" t="s">
        <v>875</v>
      </c>
      <c r="C104" s="205"/>
      <c r="D104" s="205"/>
      <c r="E104" s="205" t="s">
        <v>876</v>
      </c>
      <c r="F104" s="205"/>
      <c r="G104" s="205"/>
      <c r="H104" s="115"/>
      <c r="I104" s="115"/>
      <c r="J104" s="115"/>
      <c r="K104" s="115"/>
      <c r="L104" s="115"/>
      <c r="M104" s="115"/>
      <c r="N104" s="115"/>
      <c r="O104" s="115"/>
      <c r="P104" s="115"/>
      <c r="Q104" s="115"/>
      <c r="R104" s="115"/>
    </row>
    <row r="105" spans="1:18" ht="15.75" thickBot="1">
      <c r="A105" s="115"/>
      <c r="B105" s="127">
        <f>[1]Références!B87</f>
        <v>2.1705571218528842E-3</v>
      </c>
      <c r="C105" s="128"/>
      <c r="D105" s="128"/>
      <c r="E105" s="129">
        <v>1000</v>
      </c>
      <c r="F105" s="115"/>
      <c r="G105" s="115"/>
      <c r="H105" s="115"/>
      <c r="I105" s="115"/>
      <c r="J105" s="115"/>
      <c r="K105" s="115"/>
      <c r="L105" s="115"/>
      <c r="M105" s="115"/>
      <c r="N105" s="115"/>
      <c r="O105" s="115"/>
      <c r="P105" s="115"/>
      <c r="Q105" s="115"/>
      <c r="R105" s="115"/>
    </row>
    <row r="106" spans="1:18">
      <c r="A106" s="115"/>
      <c r="B106" s="115"/>
      <c r="C106" s="115"/>
      <c r="D106" s="115"/>
      <c r="E106" s="115"/>
      <c r="F106" s="115"/>
      <c r="G106" s="115"/>
      <c r="H106" s="115"/>
      <c r="I106" s="115"/>
      <c r="J106" s="115"/>
      <c r="K106" s="115"/>
      <c r="L106" s="115"/>
      <c r="M106" s="115"/>
      <c r="N106" s="115"/>
      <c r="O106" s="115"/>
      <c r="P106" s="115"/>
      <c r="Q106" s="115"/>
      <c r="R106" s="115"/>
    </row>
    <row r="107" spans="1:18" ht="15.75" thickBot="1">
      <c r="A107" s="115"/>
      <c r="B107" s="205" t="s">
        <v>877</v>
      </c>
      <c r="C107" s="205"/>
      <c r="D107" s="205"/>
      <c r="E107" s="205"/>
      <c r="F107" s="115"/>
      <c r="G107" s="115"/>
      <c r="H107" s="115"/>
      <c r="I107" s="115"/>
      <c r="J107" s="115"/>
      <c r="K107" s="115"/>
      <c r="L107" s="115"/>
      <c r="M107" s="115"/>
      <c r="N107" s="115"/>
      <c r="O107" s="115"/>
      <c r="P107" s="115"/>
      <c r="Q107" s="115"/>
      <c r="R107" s="115"/>
    </row>
    <row r="108" spans="1:18" ht="15.75" thickBot="1">
      <c r="A108" s="115"/>
      <c r="B108" s="130">
        <v>0.9</v>
      </c>
      <c r="C108" s="131"/>
      <c r="D108" s="131"/>
      <c r="E108" s="132"/>
      <c r="F108" s="132"/>
      <c r="G108" s="132" t="s">
        <v>878</v>
      </c>
      <c r="H108" s="132"/>
      <c r="I108" s="132"/>
      <c r="J108" s="132"/>
      <c r="K108" s="132"/>
      <c r="L108" s="132"/>
      <c r="M108" s="132"/>
      <c r="N108" s="132"/>
      <c r="O108" s="132"/>
      <c r="P108" s="132"/>
      <c r="Q108" s="132"/>
      <c r="R108" s="132"/>
    </row>
    <row r="109" spans="1:18">
      <c r="A109" s="115"/>
      <c r="B109" s="131"/>
      <c r="C109" s="131"/>
      <c r="D109" s="131"/>
      <c r="E109" s="131"/>
      <c r="F109" s="115"/>
      <c r="G109" s="115"/>
      <c r="H109" s="115"/>
      <c r="I109" s="115"/>
      <c r="J109" s="115"/>
      <c r="K109" s="115"/>
      <c r="L109" s="115"/>
      <c r="M109" s="115"/>
      <c r="N109" s="115"/>
      <c r="O109" s="115"/>
      <c r="P109" s="115"/>
      <c r="Q109" s="115"/>
      <c r="R109" s="115"/>
    </row>
    <row r="110" spans="1:18" ht="15.75" thickBot="1">
      <c r="A110" s="115"/>
      <c r="B110" s="115" t="s">
        <v>879</v>
      </c>
      <c r="C110" s="131"/>
      <c r="D110" s="131"/>
      <c r="E110" s="131"/>
      <c r="F110" s="115"/>
      <c r="G110" s="115"/>
      <c r="H110" s="115"/>
      <c r="I110" s="115"/>
      <c r="J110" s="115"/>
      <c r="K110" s="115"/>
      <c r="L110" s="115"/>
      <c r="M110" s="115"/>
      <c r="N110" s="115"/>
      <c r="O110" s="115"/>
      <c r="P110" s="115"/>
      <c r="Q110" s="115"/>
      <c r="R110" s="115"/>
    </row>
    <row r="111" spans="1:18" ht="15.75" thickBot="1">
      <c r="A111" s="115"/>
      <c r="B111" s="133">
        <f>1/B108</f>
        <v>1.1111111111111112</v>
      </c>
      <c r="C111" s="115"/>
      <c r="D111" s="115"/>
      <c r="E111" s="115"/>
      <c r="F111" s="115"/>
      <c r="G111" s="115"/>
      <c r="H111" s="115"/>
      <c r="I111" s="115"/>
      <c r="J111" s="115"/>
      <c r="K111" s="115"/>
      <c r="L111" s="115"/>
      <c r="M111" s="115"/>
      <c r="N111" s="115"/>
      <c r="O111" s="115"/>
      <c r="P111" s="115"/>
      <c r="Q111" s="115"/>
      <c r="R111" s="115"/>
    </row>
    <row r="112" spans="1:18">
      <c r="A112" s="115"/>
      <c r="B112" s="115"/>
      <c r="C112" s="115"/>
      <c r="D112" s="115"/>
      <c r="E112" s="115"/>
      <c r="F112" s="115"/>
      <c r="G112" s="115"/>
      <c r="H112" s="115"/>
      <c r="I112" s="115"/>
      <c r="J112" s="115"/>
      <c r="K112" s="115"/>
      <c r="L112" s="115"/>
      <c r="M112" s="115"/>
      <c r="N112" s="115"/>
      <c r="O112" s="115"/>
      <c r="P112" s="115"/>
      <c r="Q112" s="115"/>
      <c r="R112" s="115"/>
    </row>
    <row r="113" spans="1:18" ht="15.75" thickBot="1">
      <c r="A113" s="115"/>
      <c r="B113" s="205" t="s">
        <v>880</v>
      </c>
      <c r="C113" s="205"/>
      <c r="D113" s="205"/>
      <c r="E113" s="205"/>
      <c r="F113" s="131"/>
      <c r="G113" s="115"/>
      <c r="H113" s="115"/>
      <c r="I113" s="115"/>
      <c r="J113" s="115"/>
      <c r="K113" s="115"/>
      <c r="L113" s="115"/>
      <c r="M113" s="115"/>
      <c r="N113" s="115"/>
      <c r="O113" s="115"/>
      <c r="P113" s="115"/>
      <c r="Q113" s="115"/>
      <c r="R113" s="115"/>
    </row>
    <row r="114" spans="1:18" ht="15.75" thickBot="1">
      <c r="A114" s="115"/>
      <c r="B114" s="134">
        <v>2000</v>
      </c>
      <c r="C114" s="115"/>
      <c r="D114" s="115"/>
      <c r="E114" s="115"/>
      <c r="F114" s="115"/>
      <c r="G114" s="115"/>
      <c r="H114" s="115"/>
      <c r="I114" s="115"/>
      <c r="J114" s="115"/>
      <c r="K114" s="115"/>
      <c r="L114" s="115"/>
      <c r="M114" s="115"/>
      <c r="N114" s="115"/>
      <c r="O114" s="115"/>
      <c r="P114" s="115"/>
      <c r="Q114" s="115"/>
      <c r="R114" s="115"/>
    </row>
    <row r="115" spans="1:18">
      <c r="A115" s="115"/>
      <c r="B115" s="115"/>
      <c r="C115" s="115"/>
      <c r="D115" s="115"/>
      <c r="E115" s="115"/>
      <c r="F115" s="115"/>
      <c r="G115" s="115"/>
      <c r="H115" s="115"/>
      <c r="I115" s="115"/>
      <c r="J115" s="115"/>
      <c r="K115" s="115"/>
      <c r="L115" s="115"/>
      <c r="M115" s="115"/>
      <c r="N115" s="115"/>
      <c r="O115" s="115"/>
      <c r="P115" s="115"/>
      <c r="Q115" s="115"/>
      <c r="R115" s="115"/>
    </row>
    <row r="116" spans="1:18" ht="15.75" thickBot="1">
      <c r="A116" s="115"/>
      <c r="B116" s="206" t="s">
        <v>881</v>
      </c>
      <c r="C116" s="206"/>
      <c r="D116" s="206"/>
      <c r="E116" s="206"/>
      <c r="F116" s="132"/>
      <c r="G116" s="132"/>
      <c r="H116" s="132"/>
      <c r="I116" s="132"/>
      <c r="J116" s="132"/>
      <c r="K116" s="132"/>
      <c r="L116" s="132"/>
      <c r="M116" s="132"/>
      <c r="N116" s="132"/>
      <c r="O116" s="132"/>
      <c r="P116" s="132"/>
      <c r="Q116" s="132"/>
      <c r="R116" s="132"/>
    </row>
    <row r="117" spans="1:18" ht="15.75" thickBot="1">
      <c r="A117" s="115"/>
      <c r="B117" s="135">
        <f>B111*(B114/E105)^1.06</f>
        <v>2.3165905796469364</v>
      </c>
      <c r="C117" s="115"/>
      <c r="D117" s="115"/>
      <c r="E117" s="115"/>
      <c r="F117" s="115"/>
      <c r="G117" s="132" t="s">
        <v>882</v>
      </c>
      <c r="H117" s="115"/>
      <c r="I117" s="115"/>
      <c r="J117" s="115"/>
      <c r="K117" s="115"/>
      <c r="L117" s="115"/>
      <c r="M117" s="115"/>
      <c r="N117" s="115"/>
      <c r="O117" s="115"/>
      <c r="P117" s="115"/>
      <c r="Q117" s="115"/>
      <c r="R117" s="115"/>
    </row>
    <row r="118" spans="1:18">
      <c r="A118" s="115"/>
      <c r="B118" s="136"/>
      <c r="C118" s="136"/>
      <c r="D118" s="136"/>
      <c r="E118" s="136"/>
      <c r="F118" s="136"/>
      <c r="G118" s="136"/>
      <c r="H118" s="136"/>
      <c r="I118" s="136"/>
      <c r="J118" s="136"/>
      <c r="K118" s="136"/>
      <c r="L118" s="136"/>
      <c r="M118" s="136"/>
      <c r="N118" s="136"/>
      <c r="O118" s="136"/>
      <c r="P118" s="136"/>
      <c r="Q118" s="136"/>
      <c r="R118" s="136"/>
    </row>
    <row r="119" spans="1:18">
      <c r="A119" s="115"/>
      <c r="B119" s="115"/>
      <c r="C119" s="115"/>
      <c r="D119" s="115"/>
      <c r="E119" s="115"/>
      <c r="F119" s="115"/>
      <c r="G119" s="115"/>
      <c r="H119" s="115"/>
      <c r="I119" s="115"/>
      <c r="J119" s="115"/>
      <c r="K119" s="115"/>
      <c r="L119" s="115"/>
      <c r="M119" s="115"/>
      <c r="N119" s="115"/>
      <c r="O119" s="115"/>
      <c r="P119" s="115"/>
      <c r="Q119" s="115"/>
      <c r="R119" s="115"/>
    </row>
    <row r="120" spans="1:18">
      <c r="A120" s="115"/>
      <c r="B120" s="115"/>
      <c r="C120" s="115"/>
      <c r="D120" s="115"/>
      <c r="E120" s="115"/>
      <c r="F120" s="115"/>
      <c r="G120" s="115"/>
      <c r="H120" s="115"/>
      <c r="I120" s="115"/>
      <c r="J120" s="115"/>
      <c r="K120" s="115"/>
      <c r="L120" s="115"/>
      <c r="M120" s="115"/>
      <c r="N120" s="115"/>
      <c r="O120" s="115"/>
      <c r="P120" s="115"/>
      <c r="Q120" s="115"/>
      <c r="R120" s="115"/>
    </row>
    <row r="121" spans="1:18" ht="26.25">
      <c r="A121" s="196" t="str">
        <f>CONCATENATE("Handicaps sur ",B$114," m (rameurs de niveau ",B$108,")")</f>
        <v>Handicaps sur 2000 m (rameurs de niveau 0,9)</v>
      </c>
      <c r="B121" s="196"/>
      <c r="C121" s="196"/>
      <c r="D121" s="196"/>
      <c r="E121" s="196"/>
      <c r="F121" s="196"/>
      <c r="G121" s="196"/>
      <c r="H121" s="196"/>
      <c r="I121" s="196"/>
      <c r="J121" s="196"/>
      <c r="K121" s="196"/>
      <c r="L121" s="196"/>
      <c r="M121" s="196"/>
      <c r="N121" s="196"/>
      <c r="O121" s="196"/>
      <c r="P121" s="196"/>
      <c r="Q121" s="196"/>
      <c r="R121" s="196"/>
    </row>
    <row r="122" spans="1:18">
      <c r="A122" s="115"/>
      <c r="B122" s="115"/>
      <c r="C122" s="115"/>
      <c r="D122" s="115"/>
      <c r="E122" s="115"/>
      <c r="F122" s="115"/>
      <c r="G122" s="115"/>
      <c r="H122" s="115"/>
      <c r="I122" s="115"/>
      <c r="J122" s="115"/>
      <c r="K122" s="115"/>
      <c r="L122" s="115"/>
      <c r="M122" s="115"/>
      <c r="N122" s="115"/>
      <c r="O122" s="115"/>
      <c r="P122" s="115"/>
      <c r="Q122" s="115"/>
      <c r="R122" s="115"/>
    </row>
    <row r="123" spans="1:18" ht="18.75" thickBot="1">
      <c r="A123" s="116" t="s">
        <v>870</v>
      </c>
      <c r="B123" s="116"/>
      <c r="C123" s="115"/>
      <c r="D123" s="115"/>
      <c r="E123" s="115"/>
      <c r="F123" s="115"/>
      <c r="G123" s="115"/>
      <c r="H123" s="115"/>
      <c r="I123" s="115"/>
      <c r="J123" s="115"/>
      <c r="K123" s="115"/>
      <c r="L123" s="115"/>
      <c r="M123" s="115"/>
      <c r="N123" s="115"/>
      <c r="O123" s="115"/>
      <c r="P123" s="115"/>
      <c r="Q123" s="115"/>
      <c r="R123" s="115"/>
    </row>
    <row r="124" spans="1:18" ht="15.75">
      <c r="A124" s="197" t="s">
        <v>871</v>
      </c>
      <c r="B124" s="199" t="s">
        <v>883</v>
      </c>
      <c r="C124" s="200"/>
      <c r="D124" s="200"/>
      <c r="E124" s="200"/>
      <c r="F124" s="200"/>
      <c r="G124" s="200"/>
      <c r="H124" s="200"/>
      <c r="I124" s="200"/>
      <c r="J124" s="200"/>
      <c r="K124" s="200"/>
      <c r="L124" s="200"/>
      <c r="M124" s="200"/>
      <c r="N124" s="200"/>
      <c r="O124" s="200"/>
      <c r="P124" s="201"/>
      <c r="Q124" s="201"/>
      <c r="R124" s="202"/>
    </row>
    <row r="125" spans="1:18" ht="15.75" thickBot="1">
      <c r="A125" s="198"/>
      <c r="B125" s="117" t="str">
        <f>B38</f>
        <v>M J16</v>
      </c>
      <c r="C125" s="117" t="str">
        <f t="shared" ref="C125:R125" si="1">C38</f>
        <v>M J18</v>
      </c>
      <c r="D125" s="117" t="str">
        <f t="shared" si="1"/>
        <v>M SenB</v>
      </c>
      <c r="E125" s="117" t="str">
        <f t="shared" si="1"/>
        <v>M SenA</v>
      </c>
      <c r="F125" s="117" t="str">
        <f t="shared" si="1"/>
        <v>M MastA</v>
      </c>
      <c r="G125" s="117" t="str">
        <f t="shared" si="1"/>
        <v>M MastB</v>
      </c>
      <c r="H125" s="117" t="str">
        <f t="shared" si="1"/>
        <v>M MastC</v>
      </c>
      <c r="I125" s="117" t="str">
        <f t="shared" si="1"/>
        <v>M MastD</v>
      </c>
      <c r="J125" s="117" t="str">
        <f t="shared" si="1"/>
        <v>M MastE</v>
      </c>
      <c r="K125" s="117" t="str">
        <f t="shared" si="1"/>
        <v>M MastF</v>
      </c>
      <c r="L125" s="117" t="str">
        <f t="shared" si="1"/>
        <v>M MastG</v>
      </c>
      <c r="M125" s="117" t="str">
        <f t="shared" si="1"/>
        <v>M MastH</v>
      </c>
      <c r="N125" s="117" t="str">
        <f t="shared" si="1"/>
        <v>M MastI</v>
      </c>
      <c r="O125" s="117" t="str">
        <f t="shared" si="1"/>
        <v>M MastJ</v>
      </c>
      <c r="P125" s="117" t="str">
        <f t="shared" si="1"/>
        <v>M MastK</v>
      </c>
      <c r="Q125" s="117" t="str">
        <f t="shared" si="1"/>
        <v>M MastL</v>
      </c>
      <c r="R125" s="118" t="str">
        <f t="shared" si="1"/>
        <v>M MastM</v>
      </c>
    </row>
    <row r="126" spans="1:18">
      <c r="A126" s="119" t="str">
        <f t="shared" ref="A126:A153" si="2">A39</f>
        <v>1x</v>
      </c>
      <c r="B126" s="120">
        <f t="shared" ref="B126:R140" si="3">B39*$B$117</f>
        <v>5.5304389562702561E-3</v>
      </c>
      <c r="C126" s="120">
        <f t="shared" si="3"/>
        <v>5.6568663472412314E-3</v>
      </c>
      <c r="D126" s="120">
        <f t="shared" si="3"/>
        <v>5.772300052040818E-3</v>
      </c>
      <c r="E126" s="120">
        <f t="shared" si="3"/>
        <v>5.8230908821526352E-3</v>
      </c>
      <c r="F126" s="120">
        <f t="shared" si="3"/>
        <v>5.7774252619411026E-3</v>
      </c>
      <c r="G126" s="120">
        <f t="shared" si="3"/>
        <v>5.7047175759452565E-3</v>
      </c>
      <c r="H126" s="120">
        <f t="shared" si="3"/>
        <v>5.6190290766773721E-3</v>
      </c>
      <c r="I126" s="120">
        <f t="shared" si="3"/>
        <v>5.5248023629366205E-3</v>
      </c>
      <c r="J126" s="120">
        <f t="shared" si="3"/>
        <v>5.4271196532226385E-3</v>
      </c>
      <c r="K126" s="120">
        <f t="shared" si="3"/>
        <v>5.3013916933882027E-3</v>
      </c>
      <c r="L126" s="120">
        <f t="shared" si="3"/>
        <v>5.1243988023228684E-3</v>
      </c>
      <c r="M126" s="120">
        <f t="shared" si="3"/>
        <v>4.8724387337696108E-3</v>
      </c>
      <c r="N126" s="120">
        <f t="shared" si="3"/>
        <v>4.5105354200070096E-3</v>
      </c>
      <c r="O126" s="120">
        <f t="shared" si="3"/>
        <v>4.0838296566681406E-3</v>
      </c>
      <c r="P126" s="120">
        <f t="shared" si="3"/>
        <v>3.6475260702856904E-3</v>
      </c>
      <c r="Q126" s="120">
        <f t="shared" si="3"/>
        <v>3.043475949759926E-3</v>
      </c>
      <c r="R126" s="121">
        <f t="shared" si="3"/>
        <v>2.2117057761608088E-3</v>
      </c>
    </row>
    <row r="127" spans="1:18">
      <c r="A127" s="119" t="str">
        <f t="shared" si="2"/>
        <v>2+</v>
      </c>
      <c r="B127" s="120">
        <f t="shared" si="3"/>
        <v>5.4494093505806276E-3</v>
      </c>
      <c r="C127" s="120">
        <f t="shared" si="3"/>
        <v>5.5777620317694334E-3</v>
      </c>
      <c r="D127" s="120">
        <f t="shared" si="3"/>
        <v>5.6949536102461722E-3</v>
      </c>
      <c r="E127" s="120">
        <f t="shared" si="3"/>
        <v>5.7465179047759352E-3</v>
      </c>
      <c r="F127" s="120">
        <f t="shared" si="3"/>
        <v>5.7001568690281858E-3</v>
      </c>
      <c r="G127" s="120">
        <f t="shared" si="3"/>
        <v>5.6263419593877333E-3</v>
      </c>
      <c r="H127" s="120">
        <f t="shared" si="3"/>
        <v>5.5393485591157697E-3</v>
      </c>
      <c r="I127" s="120">
        <f t="shared" si="3"/>
        <v>5.4436869208002864E-3</v>
      </c>
      <c r="J127" s="120">
        <f t="shared" si="3"/>
        <v>5.3445166571312692E-3</v>
      </c>
      <c r="K127" s="120">
        <f t="shared" si="3"/>
        <v>5.2168740583145821E-3</v>
      </c>
      <c r="L127" s="120">
        <f t="shared" si="3"/>
        <v>5.037185844035055E-3</v>
      </c>
      <c r="M127" s="120">
        <f t="shared" si="3"/>
        <v>4.7813888201231189E-3</v>
      </c>
      <c r="N127" s="120">
        <f t="shared" si="3"/>
        <v>4.4139742883844372E-3</v>
      </c>
      <c r="O127" s="120">
        <f t="shared" si="3"/>
        <v>3.9807704677358386E-3</v>
      </c>
      <c r="P127" s="120">
        <f t="shared" si="3"/>
        <v>3.5378226643018799E-3</v>
      </c>
      <c r="Q127" s="120">
        <f t="shared" si="3"/>
        <v>2.9245738109762304E-3</v>
      </c>
      <c r="R127" s="121">
        <f t="shared" si="3"/>
        <v>2.0801370865101221E-3</v>
      </c>
    </row>
    <row r="128" spans="1:18">
      <c r="A128" s="119" t="str">
        <f t="shared" si="2"/>
        <v>2-</v>
      </c>
      <c r="B128" s="120">
        <f t="shared" si="3"/>
        <v>5.7301664059056182E-3</v>
      </c>
      <c r="C128" s="120">
        <f t="shared" si="3"/>
        <v>5.8518482066476536E-3</v>
      </c>
      <c r="D128" s="120">
        <f t="shared" si="3"/>
        <v>5.9629489812382088E-3</v>
      </c>
      <c r="E128" s="120">
        <f t="shared" si="3"/>
        <v>6.0118333220580515E-3</v>
      </c>
      <c r="F128" s="120">
        <f t="shared" si="3"/>
        <v>5.9678818107861235E-3</v>
      </c>
      <c r="G128" s="120">
        <f t="shared" si="3"/>
        <v>5.8979032872097563E-3</v>
      </c>
      <c r="H128" s="120">
        <f t="shared" si="3"/>
        <v>5.8154311993677118E-3</v>
      </c>
      <c r="I128" s="120">
        <f t="shared" si="3"/>
        <v>5.7247413882601551E-3</v>
      </c>
      <c r="J128" s="120">
        <f t="shared" si="3"/>
        <v>5.6307253057635417E-3</v>
      </c>
      <c r="K128" s="120">
        <f t="shared" si="3"/>
        <v>5.5097166822462781E-3</v>
      </c>
      <c r="L128" s="120">
        <f t="shared" si="3"/>
        <v>5.3393674126935029E-3</v>
      </c>
      <c r="M128" s="120">
        <f t="shared" si="3"/>
        <v>5.0968649405536979E-3</v>
      </c>
      <c r="N128" s="120">
        <f t="shared" si="3"/>
        <v>4.7485460630151011E-3</v>
      </c>
      <c r="O128" s="120">
        <f t="shared" si="3"/>
        <v>4.3378571666350544E-3</v>
      </c>
      <c r="P128" s="120">
        <f t="shared" si="3"/>
        <v>3.9179307119839961E-3</v>
      </c>
      <c r="Q128" s="120">
        <f t="shared" si="3"/>
        <v>3.3365542725944243E-3</v>
      </c>
      <c r="R128" s="121">
        <f t="shared" si="3"/>
        <v>2.5360055010842054E-3</v>
      </c>
    </row>
    <row r="129" spans="1:18">
      <c r="A129" s="119" t="str">
        <f t="shared" si="2"/>
        <v>2x</v>
      </c>
      <c r="B129" s="120">
        <f t="shared" si="3"/>
        <v>5.9062677221888233E-3</v>
      </c>
      <c r="C129" s="120">
        <f t="shared" si="3"/>
        <v>6.0237652974406593E-3</v>
      </c>
      <c r="D129" s="120">
        <f t="shared" si="3"/>
        <v>6.1310456922358137E-3</v>
      </c>
      <c r="E129" s="120">
        <f t="shared" si="3"/>
        <v>6.1782490659456814E-3</v>
      </c>
      <c r="F129" s="120">
        <f t="shared" si="3"/>
        <v>6.1358088984628436E-3</v>
      </c>
      <c r="G129" s="120">
        <f t="shared" si="3"/>
        <v>6.0682366995819465E-3</v>
      </c>
      <c r="H129" s="120">
        <f t="shared" si="3"/>
        <v>5.9886005478459936E-3</v>
      </c>
      <c r="I129" s="120">
        <f t="shared" si="3"/>
        <v>5.9010292525478979E-3</v>
      </c>
      <c r="J129" s="120">
        <f t="shared" si="3"/>
        <v>5.8102460650813715E-3</v>
      </c>
      <c r="K129" s="120">
        <f t="shared" si="3"/>
        <v>5.6933985187668408E-3</v>
      </c>
      <c r="L129" s="120">
        <f t="shared" si="3"/>
        <v>5.5289069843195045E-3</v>
      </c>
      <c r="M129" s="120">
        <f t="shared" si="3"/>
        <v>5.2947433518350639E-3</v>
      </c>
      <c r="N129" s="120">
        <f t="shared" si="3"/>
        <v>4.9584019821672185E-3</v>
      </c>
      <c r="O129" s="120">
        <f t="shared" si="3"/>
        <v>4.5618352876143657E-3</v>
      </c>
      <c r="P129" s="120">
        <f t="shared" si="3"/>
        <v>4.1563486831697107E-3</v>
      </c>
      <c r="Q129" s="120">
        <f t="shared" si="3"/>
        <v>3.5949638127926059E-3</v>
      </c>
      <c r="R129" s="121">
        <f t="shared" si="3"/>
        <v>2.8219432053584823E-3</v>
      </c>
    </row>
    <row r="130" spans="1:18">
      <c r="A130" s="119" t="str">
        <f t="shared" si="2"/>
        <v>4+</v>
      </c>
      <c r="B130" s="120">
        <f t="shared" si="3"/>
        <v>5.9876315943447724E-3</v>
      </c>
      <c r="C130" s="120">
        <f t="shared" si="3"/>
        <v>6.103195937097035E-3</v>
      </c>
      <c r="D130" s="120">
        <f t="shared" si="3"/>
        <v>6.2087112065664926E-3</v>
      </c>
      <c r="E130" s="120">
        <f t="shared" si="3"/>
        <v>6.2551379251330535E-3</v>
      </c>
      <c r="F130" s="120">
        <f t="shared" si="3"/>
        <v>6.2133960419415235E-3</v>
      </c>
      <c r="G130" s="120">
        <f t="shared" si="3"/>
        <v>6.1469356342670747E-3</v>
      </c>
      <c r="H130" s="120">
        <f t="shared" si="3"/>
        <v>6.0686097665633414E-3</v>
      </c>
      <c r="I130" s="120">
        <f t="shared" si="3"/>
        <v>5.9824793152463852E-3</v>
      </c>
      <c r="J130" s="120">
        <f t="shared" si="3"/>
        <v>5.8931898182500572E-3</v>
      </c>
      <c r="K130" s="120">
        <f t="shared" si="3"/>
        <v>5.7782648092606281E-3</v>
      </c>
      <c r="L130" s="120">
        <f t="shared" si="3"/>
        <v>5.616479716879153E-3</v>
      </c>
      <c r="M130" s="120">
        <f t="shared" si="3"/>
        <v>5.3861688681101786E-3</v>
      </c>
      <c r="N130" s="120">
        <f t="shared" si="3"/>
        <v>5.0553614515081663E-3</v>
      </c>
      <c r="O130" s="120">
        <f t="shared" si="3"/>
        <v>4.6653196203026185E-3</v>
      </c>
      <c r="P130" s="120">
        <f t="shared" si="3"/>
        <v>4.2665046418908729E-3</v>
      </c>
      <c r="Q130" s="120">
        <f t="shared" si="3"/>
        <v>3.7143564512823134E-3</v>
      </c>
      <c r="R130" s="121">
        <f t="shared" si="3"/>
        <v>2.9540546472611819E-3</v>
      </c>
    </row>
    <row r="131" spans="1:18">
      <c r="A131" s="119" t="str">
        <f t="shared" si="2"/>
        <v>4x+</v>
      </c>
      <c r="B131" s="120">
        <f t="shared" si="3"/>
        <v>6.1425829685745068E-3</v>
      </c>
      <c r="C131" s="120">
        <f t="shared" si="3"/>
        <v>6.2544656154514761E-3</v>
      </c>
      <c r="D131" s="120">
        <f t="shared" si="3"/>
        <v>6.356619336513057E-3</v>
      </c>
      <c r="E131" s="120">
        <f t="shared" si="3"/>
        <v>6.4015669737801529E-3</v>
      </c>
      <c r="F131" s="120">
        <f t="shared" si="3"/>
        <v>6.3611549204956094E-3</v>
      </c>
      <c r="G131" s="120">
        <f t="shared" si="3"/>
        <v>6.296811835543533E-3</v>
      </c>
      <c r="H131" s="120">
        <f t="shared" si="3"/>
        <v>6.2209813052179729E-3</v>
      </c>
      <c r="I131" s="120">
        <f t="shared" si="3"/>
        <v>6.1375948328810243E-3</v>
      </c>
      <c r="J131" s="120">
        <f t="shared" si="3"/>
        <v>6.0511499570279426E-3</v>
      </c>
      <c r="K131" s="120">
        <f t="shared" si="3"/>
        <v>5.9398862757585299E-3</v>
      </c>
      <c r="L131" s="120">
        <f t="shared" si="3"/>
        <v>5.7832553987095629E-3</v>
      </c>
      <c r="M131" s="120">
        <f t="shared" si="3"/>
        <v>5.5602818867155285E-3</v>
      </c>
      <c r="N131" s="120">
        <f t="shared" si="3"/>
        <v>5.240013467456589E-3</v>
      </c>
      <c r="O131" s="120">
        <f t="shared" si="3"/>
        <v>4.8623977476876783E-3</v>
      </c>
      <c r="P131" s="120">
        <f t="shared" si="3"/>
        <v>4.4762883792076342E-3</v>
      </c>
      <c r="Q131" s="120">
        <f t="shared" si="3"/>
        <v>3.9417307504237718E-3</v>
      </c>
      <c r="R131" s="121">
        <f t="shared" si="3"/>
        <v>3.2056509507785353E-3</v>
      </c>
    </row>
    <row r="132" spans="1:18">
      <c r="A132" s="119" t="str">
        <f t="shared" si="2"/>
        <v>4-</v>
      </c>
      <c r="B132" s="120">
        <f t="shared" si="3"/>
        <v>6.1090086363488538E-3</v>
      </c>
      <c r="C132" s="120">
        <f t="shared" si="3"/>
        <v>6.2216890204584568E-3</v>
      </c>
      <c r="D132" s="120">
        <f t="shared" si="3"/>
        <v>6.3245711102976601E-3</v>
      </c>
      <c r="E132" s="120">
        <f t="shared" si="3"/>
        <v>6.3698392298269096E-3</v>
      </c>
      <c r="F132" s="120">
        <f t="shared" si="3"/>
        <v>6.3291390335599457E-3</v>
      </c>
      <c r="G132" s="120">
        <f t="shared" si="3"/>
        <v>6.2643371743836126E-3</v>
      </c>
      <c r="H132" s="120">
        <f t="shared" si="3"/>
        <v>6.1879659629149094E-3</v>
      </c>
      <c r="I132" s="120">
        <f t="shared" si="3"/>
        <v>6.1039849346254697E-3</v>
      </c>
      <c r="J132" s="120">
        <f t="shared" si="3"/>
        <v>6.016923696021209E-3</v>
      </c>
      <c r="K132" s="120">
        <f t="shared" si="3"/>
        <v>5.9048666908211762E-3</v>
      </c>
      <c r="L132" s="120">
        <f t="shared" si="3"/>
        <v>5.747119016074889E-3</v>
      </c>
      <c r="M132" s="120">
        <f t="shared" si="3"/>
        <v>5.5225556751183321E-3</v>
      </c>
      <c r="N132" s="120">
        <f t="shared" si="3"/>
        <v>5.2000037020678846E-3</v>
      </c>
      <c r="O132" s="120">
        <f t="shared" si="3"/>
        <v>4.8196955350991956E-3</v>
      </c>
      <c r="P132" s="120">
        <f t="shared" si="3"/>
        <v>4.4308331586442491E-3</v>
      </c>
      <c r="Q132" s="120">
        <f t="shared" si="3"/>
        <v>3.8924640672665621E-3</v>
      </c>
      <c r="R132" s="121">
        <f t="shared" si="3"/>
        <v>3.1511359268038912E-3</v>
      </c>
    </row>
    <row r="133" spans="1:18">
      <c r="A133" s="119" t="str">
        <f t="shared" si="2"/>
        <v>4x</v>
      </c>
      <c r="B133" s="120">
        <f t="shared" si="3"/>
        <v>6.2801252393803794E-3</v>
      </c>
      <c r="C133" s="120">
        <f t="shared" si="3"/>
        <v>6.3887398364344816E-3</v>
      </c>
      <c r="D133" s="120">
        <f t="shared" si="3"/>
        <v>6.4879096859186622E-3</v>
      </c>
      <c r="E133" s="120">
        <f t="shared" si="3"/>
        <v>6.5315444196917018E-3</v>
      </c>
      <c r="F133" s="120">
        <f t="shared" si="3"/>
        <v>6.4923127872075657E-3</v>
      </c>
      <c r="G133" s="120">
        <f t="shared" si="3"/>
        <v>6.4298491394448121E-3</v>
      </c>
      <c r="H133" s="120">
        <f t="shared" si="3"/>
        <v>6.3562335902455991E-3</v>
      </c>
      <c r="I133" s="120">
        <f t="shared" si="3"/>
        <v>6.2752828052449533E-3</v>
      </c>
      <c r="J133" s="120">
        <f t="shared" si="3"/>
        <v>6.1913629515387833E-3</v>
      </c>
      <c r="K133" s="120">
        <f t="shared" si="3"/>
        <v>6.0833492403408141E-3</v>
      </c>
      <c r="L133" s="120">
        <f t="shared" si="3"/>
        <v>5.9312934920028983E-3</v>
      </c>
      <c r="M133" s="120">
        <f t="shared" si="3"/>
        <v>5.714832952008691E-3</v>
      </c>
      <c r="N133" s="120">
        <f t="shared" si="3"/>
        <v>5.4039194522126415E-3</v>
      </c>
      <c r="O133" s="120">
        <f t="shared" si="3"/>
        <v>5.0373337448768431E-3</v>
      </c>
      <c r="P133" s="120">
        <f t="shared" si="3"/>
        <v>4.6625024850981056E-3</v>
      </c>
      <c r="Q133" s="120">
        <f t="shared" si="3"/>
        <v>4.1435590825845631E-3</v>
      </c>
      <c r="R133" s="121">
        <f t="shared" si="3"/>
        <v>3.4289798956437401E-3</v>
      </c>
    </row>
    <row r="134" spans="1:18">
      <c r="A134" s="119" t="str">
        <f t="shared" si="2"/>
        <v>8+</v>
      </c>
      <c r="B134" s="120">
        <f t="shared" si="3"/>
        <v>6.4393232730465266E-3</v>
      </c>
      <c r="C134" s="120">
        <f t="shared" si="3"/>
        <v>6.5441552721932725E-3</v>
      </c>
      <c r="D134" s="120">
        <f t="shared" si="3"/>
        <v>6.6398714453272572E-3</v>
      </c>
      <c r="E134" s="120">
        <f t="shared" si="3"/>
        <v>6.6819865615062105E-3</v>
      </c>
      <c r="F134" s="120">
        <f t="shared" si="3"/>
        <v>6.6441212047802295E-3</v>
      </c>
      <c r="G134" s="120">
        <f t="shared" si="3"/>
        <v>6.5838329079345856E-3</v>
      </c>
      <c r="H134" s="120">
        <f t="shared" si="3"/>
        <v>6.5127810843293747E-3</v>
      </c>
      <c r="I134" s="120">
        <f t="shared" si="3"/>
        <v>6.4346494808959166E-3</v>
      </c>
      <c r="J134" s="120">
        <f t="shared" si="3"/>
        <v>6.3536522091596128E-3</v>
      </c>
      <c r="K134" s="120">
        <f t="shared" si="3"/>
        <v>6.2494001694959004E-3</v>
      </c>
      <c r="L134" s="120">
        <f t="shared" si="3"/>
        <v>6.1026398949806989E-3</v>
      </c>
      <c r="M134" s="120">
        <f t="shared" si="3"/>
        <v>5.8937177817524585E-3</v>
      </c>
      <c r="N134" s="120">
        <f t="shared" si="3"/>
        <v>5.5936321152826405E-3</v>
      </c>
      <c r="O134" s="120">
        <f t="shared" si="3"/>
        <v>5.2398130743714719E-3</v>
      </c>
      <c r="P134" s="120">
        <f t="shared" si="3"/>
        <v>4.8780356395601533E-3</v>
      </c>
      <c r="Q134" s="120">
        <f t="shared" si="3"/>
        <v>4.3771648928555389E-3</v>
      </c>
      <c r="R134" s="121">
        <f t="shared" si="3"/>
        <v>3.6874715482459893E-3</v>
      </c>
    </row>
    <row r="135" spans="1:18">
      <c r="A135" s="119" t="str">
        <f t="shared" si="2"/>
        <v>8x+</v>
      </c>
      <c r="B135" s="120">
        <f t="shared" si="3"/>
        <v>6.5740968036146052E-3</v>
      </c>
      <c r="C135" s="120">
        <f t="shared" si="3"/>
        <v>6.67572653912182E-3</v>
      </c>
      <c r="D135" s="120">
        <f t="shared" si="3"/>
        <v>6.7685189063240603E-3</v>
      </c>
      <c r="E135" s="120">
        <f t="shared" si="3"/>
        <v>6.8093475478930455E-3</v>
      </c>
      <c r="F135" s="120">
        <f t="shared" si="3"/>
        <v>6.7726388499738058E-3</v>
      </c>
      <c r="G135" s="120">
        <f t="shared" si="3"/>
        <v>6.7141921570511012E-3</v>
      </c>
      <c r="H135" s="120">
        <f t="shared" si="3"/>
        <v>6.6453107267714509E-3</v>
      </c>
      <c r="I135" s="120">
        <f t="shared" si="3"/>
        <v>6.5695657800345121E-3</v>
      </c>
      <c r="J135" s="120">
        <f t="shared" si="3"/>
        <v>6.491042701486296E-3</v>
      </c>
      <c r="K135" s="120">
        <f t="shared" si="3"/>
        <v>6.3899752096579707E-3</v>
      </c>
      <c r="L135" s="120">
        <f t="shared" si="3"/>
        <v>6.2476979660363204E-3</v>
      </c>
      <c r="M135" s="120">
        <f t="shared" si="3"/>
        <v>6.045157718003155E-3</v>
      </c>
      <c r="N135" s="120">
        <f t="shared" si="3"/>
        <v>5.7542386554930245E-3</v>
      </c>
      <c r="O135" s="120">
        <f t="shared" si="3"/>
        <v>5.411227591715799E-3</v>
      </c>
      <c r="P135" s="120">
        <f t="shared" si="3"/>
        <v>5.060501236102897E-3</v>
      </c>
      <c r="Q135" s="120">
        <f t="shared" si="3"/>
        <v>4.5749303996673943E-3</v>
      </c>
      <c r="R135" s="121">
        <f t="shared" si="3"/>
        <v>3.9063048581890044E-3</v>
      </c>
    </row>
    <row r="136" spans="1:18">
      <c r="A136" s="119" t="str">
        <f t="shared" si="2"/>
        <v>1xPoly</v>
      </c>
      <c r="B136" s="120">
        <f t="shared" si="3"/>
        <v>5.4218482602100045E-3</v>
      </c>
      <c r="C136" s="120">
        <f t="shared" si="3"/>
        <v>5.5508558020171224E-3</v>
      </c>
      <c r="D136" s="120">
        <f t="shared" si="3"/>
        <v>5.668645296710577E-3</v>
      </c>
      <c r="E136" s="120">
        <f t="shared" si="3"/>
        <v>5.7204726743756975E-3</v>
      </c>
      <c r="F136" s="120">
        <f t="shared" si="3"/>
        <v>5.6738751027312758E-3</v>
      </c>
      <c r="G136" s="120">
        <f t="shared" si="3"/>
        <v>5.5996835864089841E-3</v>
      </c>
      <c r="H136" s="120">
        <f t="shared" si="3"/>
        <v>5.5122463422580814E-3</v>
      </c>
      <c r="I136" s="120">
        <f t="shared" si="3"/>
        <v>5.4160966343593554E-3</v>
      </c>
      <c r="J136" s="120">
        <f t="shared" si="3"/>
        <v>5.3164203999573334E-3</v>
      </c>
      <c r="K136" s="120">
        <f t="shared" si="3"/>
        <v>5.188126563391582E-3</v>
      </c>
      <c r="L136" s="120">
        <f t="shared" si="3"/>
        <v>5.0075215725085892E-3</v>
      </c>
      <c r="M136" s="120">
        <f t="shared" si="3"/>
        <v>4.7504194617399584E-3</v>
      </c>
      <c r="N136" s="120">
        <f t="shared" si="3"/>
        <v>4.3811303660638342E-3</v>
      </c>
      <c r="O136" s="120">
        <f t="shared" si="3"/>
        <v>3.945716321840498E-3</v>
      </c>
      <c r="P136" s="120">
        <f t="shared" si="3"/>
        <v>3.5005085806339175E-3</v>
      </c>
      <c r="Q136" s="120">
        <f t="shared" si="3"/>
        <v>2.8841309066280347E-3</v>
      </c>
      <c r="R136" s="121">
        <f t="shared" si="3"/>
        <v>2.0353858315268944E-3</v>
      </c>
    </row>
    <row r="137" spans="1:18">
      <c r="A137" s="119" t="str">
        <f t="shared" si="2"/>
        <v>2xPoly</v>
      </c>
      <c r="B137" s="120">
        <f t="shared" si="3"/>
        <v>5.7982547565252176E-3</v>
      </c>
      <c r="C137" s="120">
        <f t="shared" si="3"/>
        <v>5.918318755547985E-3</v>
      </c>
      <c r="D137" s="120">
        <f t="shared" si="3"/>
        <v>6.0279424068296443E-3</v>
      </c>
      <c r="E137" s="120">
        <f t="shared" si="3"/>
        <v>6.076176813393573E-3</v>
      </c>
      <c r="F137" s="120">
        <f t="shared" si="3"/>
        <v>6.0328096526988595E-3</v>
      </c>
      <c r="G137" s="120">
        <f t="shared" si="3"/>
        <v>5.9637615178500039E-3</v>
      </c>
      <c r="H137" s="120">
        <f t="shared" si="3"/>
        <v>5.8823859250030103E-3</v>
      </c>
      <c r="I137" s="120">
        <f t="shared" si="3"/>
        <v>5.7929018663698175E-3</v>
      </c>
      <c r="J137" s="120">
        <f t="shared" si="3"/>
        <v>5.7001357602786667E-3</v>
      </c>
      <c r="K137" s="120">
        <f t="shared" si="3"/>
        <v>5.5807359883561251E-3</v>
      </c>
      <c r="L137" s="120">
        <f t="shared" si="3"/>
        <v>5.4126515713899962E-3</v>
      </c>
      <c r="M137" s="120">
        <f t="shared" si="3"/>
        <v>5.1733732536756007E-3</v>
      </c>
      <c r="N137" s="120">
        <f t="shared" si="3"/>
        <v>4.8296853963511934E-3</v>
      </c>
      <c r="O137" s="120">
        <f t="shared" si="3"/>
        <v>4.4244567512050689E-3</v>
      </c>
      <c r="P137" s="120">
        <f t="shared" si="3"/>
        <v>4.0101133643271492E-3</v>
      </c>
      <c r="Q137" s="120">
        <f t="shared" si="3"/>
        <v>3.4364665262210095E-3</v>
      </c>
      <c r="R137" s="121">
        <f t="shared" si="3"/>
        <v>2.646561328121183E-3</v>
      </c>
    </row>
    <row r="138" spans="1:18">
      <c r="A138" s="119" t="str">
        <f t="shared" si="2"/>
        <v>3xPoly</v>
      </c>
      <c r="B138" s="120">
        <f t="shared" si="3"/>
        <v>5.8504957446583669E-3</v>
      </c>
      <c r="C138" s="120">
        <f t="shared" si="3"/>
        <v>5.9693184805333435E-3</v>
      </c>
      <c r="D138" s="120">
        <f t="shared" si="3"/>
        <v>6.0778088045931053E-3</v>
      </c>
      <c r="E138" s="120">
        <f t="shared" si="3"/>
        <v>6.1255445471794E-3</v>
      </c>
      <c r="F138" s="120">
        <f t="shared" si="3"/>
        <v>6.0826257311911167E-3</v>
      </c>
      <c r="G138" s="120">
        <f t="shared" si="3"/>
        <v>6.0142914398416385E-3</v>
      </c>
      <c r="H138" s="120">
        <f t="shared" si="3"/>
        <v>5.9337571360184383E-3</v>
      </c>
      <c r="I138" s="120">
        <f t="shared" si="3"/>
        <v>5.8451981945327695E-3</v>
      </c>
      <c r="J138" s="120">
        <f t="shared" si="3"/>
        <v>5.7533911365309064E-3</v>
      </c>
      <c r="K138" s="120">
        <f t="shared" si="3"/>
        <v>5.6352257607466625E-3</v>
      </c>
      <c r="L138" s="120">
        <f t="shared" si="3"/>
        <v>5.4688790586175894E-3</v>
      </c>
      <c r="M138" s="120">
        <f t="shared" si="3"/>
        <v>5.2320744829096408E-3</v>
      </c>
      <c r="N138" s="120">
        <f t="shared" si="3"/>
        <v>4.8919397895237368E-3</v>
      </c>
      <c r="O138" s="120">
        <f t="shared" si="3"/>
        <v>4.4909005382654009E-3</v>
      </c>
      <c r="P138" s="120">
        <f t="shared" si="3"/>
        <v>4.0808407766277609E-3</v>
      </c>
      <c r="Q138" s="120">
        <f t="shared" si="3"/>
        <v>3.5131244979381315E-3</v>
      </c>
      <c r="R138" s="121">
        <f t="shared" si="3"/>
        <v>2.7313856129765552E-3</v>
      </c>
    </row>
    <row r="139" spans="1:18">
      <c r="A139" s="119" t="str">
        <f t="shared" si="2"/>
        <v>4xPoly</v>
      </c>
      <c r="B139" s="120">
        <f t="shared" si="3"/>
        <v>6.0620544341025784E-3</v>
      </c>
      <c r="C139" s="120">
        <f t="shared" si="3"/>
        <v>6.1758504655796036E-3</v>
      </c>
      <c r="D139" s="120">
        <f t="shared" si="3"/>
        <v>6.2797511899716704E-3</v>
      </c>
      <c r="E139" s="120">
        <f t="shared" si="3"/>
        <v>6.325467508704179E-3</v>
      </c>
      <c r="F139" s="120">
        <f t="shared" si="3"/>
        <v>6.2843643401969485E-3</v>
      </c>
      <c r="G139" s="120">
        <f t="shared" si="3"/>
        <v>6.2189208784545133E-3</v>
      </c>
      <c r="H139" s="120">
        <f t="shared" si="3"/>
        <v>6.1417935163772105E-3</v>
      </c>
      <c r="I139" s="120">
        <f t="shared" si="3"/>
        <v>6.0569809927581717E-3</v>
      </c>
      <c r="J139" s="120">
        <f t="shared" si="3"/>
        <v>5.9690577616924815E-3</v>
      </c>
      <c r="K139" s="120">
        <f t="shared" si="3"/>
        <v>5.8558912811934394E-3</v>
      </c>
      <c r="L139" s="120">
        <f t="shared" si="3"/>
        <v>5.6965817482813466E-3</v>
      </c>
      <c r="M139" s="120">
        <f t="shared" si="3"/>
        <v>5.4697950079093775E-3</v>
      </c>
      <c r="N139" s="120">
        <f t="shared" si="3"/>
        <v>5.144049450967342E-3</v>
      </c>
      <c r="O139" s="120">
        <f t="shared" si="3"/>
        <v>4.7599758566029236E-3</v>
      </c>
      <c r="P139" s="120">
        <f t="shared" si="3"/>
        <v>4.367263357608819E-3</v>
      </c>
      <c r="Q139" s="120">
        <f t="shared" si="3"/>
        <v>3.8235638791877893E-3</v>
      </c>
      <c r="R139" s="121">
        <f t="shared" si="3"/>
        <v>3.0748958561462795E-3</v>
      </c>
    </row>
    <row r="140" spans="1:18">
      <c r="A140" s="119" t="str">
        <f t="shared" si="2"/>
        <v>C1x</v>
      </c>
      <c r="B140" s="120">
        <f t="shared" si="3"/>
        <v>4.9392229443866635E-3</v>
      </c>
      <c r="C140" s="120">
        <f t="shared" si="3"/>
        <v>5.0796978232433027E-3</v>
      </c>
      <c r="D140" s="120">
        <f t="shared" si="3"/>
        <v>5.2079574952428424E-3</v>
      </c>
      <c r="E140" s="120">
        <f t="shared" si="3"/>
        <v>5.2643917509226403E-3</v>
      </c>
      <c r="F140" s="120">
        <f t="shared" si="3"/>
        <v>5.2136521729098254E-3</v>
      </c>
      <c r="G140" s="120">
        <f t="shared" si="3"/>
        <v>5.1328658551366632E-3</v>
      </c>
      <c r="H140" s="120">
        <f t="shared" si="3"/>
        <v>5.0376564115056808E-3</v>
      </c>
      <c r="I140" s="120">
        <f t="shared" si="3"/>
        <v>4.9329600629048455E-3</v>
      </c>
      <c r="J140" s="120">
        <f t="shared" si="3"/>
        <v>4.8244237187781988E-3</v>
      </c>
      <c r="K140" s="120">
        <f t="shared" si="3"/>
        <v>4.6847259856288258E-3</v>
      </c>
      <c r="L140" s="120">
        <f t="shared" si="3"/>
        <v>4.4880672177784551E-3</v>
      </c>
      <c r="M140" s="120">
        <f t="shared" si="3"/>
        <v>4.2081115860526132E-3</v>
      </c>
      <c r="N140" s="120">
        <f t="shared" si="3"/>
        <v>3.8059967929830558E-3</v>
      </c>
      <c r="O140" s="120">
        <f t="shared" si="3"/>
        <v>3.3318792781620904E-3</v>
      </c>
      <c r="P140" s="120">
        <f t="shared" si="3"/>
        <v>2.847097515514924E-3</v>
      </c>
      <c r="Q140" s="120">
        <f t="shared" si="3"/>
        <v>2.1759307149307404E-3</v>
      </c>
      <c r="R140" s="121">
        <f t="shared" si="3"/>
        <v>1.2517416331539433E-3</v>
      </c>
    </row>
    <row r="141" spans="1:18">
      <c r="A141" s="119" t="str">
        <f t="shared" si="2"/>
        <v>C2+</v>
      </c>
      <c r="B141" s="120">
        <f t="shared" ref="B141:R153" si="4">B54*$B$117</f>
        <v>4.8458028070687137E-3</v>
      </c>
      <c r="C141" s="120">
        <f t="shared" si="4"/>
        <v>4.9884973792707179E-3</v>
      </c>
      <c r="D141" s="120">
        <f t="shared" si="4"/>
        <v>5.1187837278029828E-3</v>
      </c>
      <c r="E141" s="120">
        <f t="shared" si="4"/>
        <v>5.1761097211571782E-3</v>
      </c>
      <c r="F141" s="120">
        <f t="shared" si="4"/>
        <v>5.1245683890899854E-3</v>
      </c>
      <c r="G141" s="120">
        <f t="shared" si="4"/>
        <v>5.0425055380788723E-3</v>
      </c>
      <c r="H141" s="120">
        <f t="shared" si="4"/>
        <v>4.9457916562866775E-3</v>
      </c>
      <c r="I141" s="120">
        <f t="shared" si="4"/>
        <v>4.8394409635770259E-3</v>
      </c>
      <c r="J141" s="120">
        <f t="shared" si="4"/>
        <v>4.729189598211358E-3</v>
      </c>
      <c r="K141" s="120">
        <f t="shared" si="4"/>
        <v>4.5872844516713623E-3</v>
      </c>
      <c r="L141" s="120">
        <f t="shared" si="4"/>
        <v>4.3875182089339647E-3</v>
      </c>
      <c r="M141" s="120">
        <f t="shared" si="4"/>
        <v>4.1031388990544412E-3</v>
      </c>
      <c r="N141" s="120">
        <f t="shared" si="4"/>
        <v>3.6946701476293833E-3</v>
      </c>
      <c r="O141" s="120">
        <f t="shared" si="4"/>
        <v>3.2130609339286282E-3</v>
      </c>
      <c r="P141" s="120">
        <f t="shared" si="4"/>
        <v>2.7206189628423416E-3</v>
      </c>
      <c r="Q141" s="120">
        <f t="shared" si="4"/>
        <v>2.0388468177794019E-3</v>
      </c>
      <c r="R141" s="121">
        <f t="shared" si="4"/>
        <v>1.1000542967871706E-3</v>
      </c>
    </row>
    <row r="142" spans="1:18">
      <c r="A142" s="119" t="str">
        <f t="shared" si="2"/>
        <v>C2x+</v>
      </c>
      <c r="B142" s="120">
        <f t="shared" si="4"/>
        <v>5.0041917369013445E-3</v>
      </c>
      <c r="C142" s="120">
        <f t="shared" si="4"/>
        <v>5.1431229357705478E-3</v>
      </c>
      <c r="D142" s="120">
        <f t="shared" si="4"/>
        <v>5.2699731608250372E-3</v>
      </c>
      <c r="E142" s="120">
        <f t="shared" si="4"/>
        <v>5.3257872598490132E-3</v>
      </c>
      <c r="F142" s="120">
        <f t="shared" si="4"/>
        <v>5.2756052596165592E-3</v>
      </c>
      <c r="G142" s="120">
        <f t="shared" si="4"/>
        <v>5.1957067035771683E-3</v>
      </c>
      <c r="H142" s="120">
        <f t="shared" si="4"/>
        <v>5.1015435175685046E-3</v>
      </c>
      <c r="I142" s="120">
        <f t="shared" si="4"/>
        <v>4.9979976782929527E-3</v>
      </c>
      <c r="J142" s="120">
        <f t="shared" si="4"/>
        <v>4.8906540412446209E-3</v>
      </c>
      <c r="K142" s="120">
        <f t="shared" si="4"/>
        <v>4.7524914480199659E-3</v>
      </c>
      <c r="L142" s="120">
        <f t="shared" si="4"/>
        <v>4.5579937655305883E-3</v>
      </c>
      <c r="M142" s="120">
        <f t="shared" si="4"/>
        <v>4.2811145693182175E-3</v>
      </c>
      <c r="N142" s="120">
        <f t="shared" si="4"/>
        <v>3.8834186201285453E-3</v>
      </c>
      <c r="O142" s="120">
        <f t="shared" si="4"/>
        <v>3.4145111878880301E-3</v>
      </c>
      <c r="P142" s="120">
        <f t="shared" si="4"/>
        <v>2.9350566973578652E-3</v>
      </c>
      <c r="Q142" s="120">
        <f t="shared" si="4"/>
        <v>2.2712653561207607E-3</v>
      </c>
      <c r="R142" s="121">
        <f t="shared" si="4"/>
        <v>1.3572321983195328E-3</v>
      </c>
    </row>
    <row r="143" spans="1:18">
      <c r="A143" s="119" t="str">
        <f t="shared" si="2"/>
        <v>C2-</v>
      </c>
      <c r="B143" s="120">
        <f t="shared" si="4"/>
        <v>5.1114217827993606E-3</v>
      </c>
      <c r="C143" s="120">
        <f t="shared" si="4"/>
        <v>5.2478051603300777E-3</v>
      </c>
      <c r="D143" s="120">
        <f t="shared" si="4"/>
        <v>5.3723291137276899E-3</v>
      </c>
      <c r="E143" s="120">
        <f t="shared" si="4"/>
        <v>5.4271196532226385E-3</v>
      </c>
      <c r="F143" s="120">
        <f t="shared" si="4"/>
        <v>5.3778579269966051E-3</v>
      </c>
      <c r="G143" s="120">
        <f t="shared" si="4"/>
        <v>5.2994246087702344E-3</v>
      </c>
      <c r="H143" s="120">
        <f t="shared" si="4"/>
        <v>5.2069882557304456E-3</v>
      </c>
      <c r="I143" s="120">
        <f t="shared" si="4"/>
        <v>5.1053413153412854E-3</v>
      </c>
      <c r="J143" s="120">
        <f t="shared" si="4"/>
        <v>4.9999662239561911E-3</v>
      </c>
      <c r="K143" s="120">
        <f t="shared" si="4"/>
        <v>4.8643373568208774E-3</v>
      </c>
      <c r="L143" s="120">
        <f t="shared" si="4"/>
        <v>4.6734065142477023E-3</v>
      </c>
      <c r="M143" s="120">
        <f t="shared" si="4"/>
        <v>4.4016049300478555E-3</v>
      </c>
      <c r="N143" s="120">
        <f t="shared" si="4"/>
        <v>4.0112022183298388E-3</v>
      </c>
      <c r="O143" s="120">
        <f t="shared" si="4"/>
        <v>3.5508939515133675E-3</v>
      </c>
      <c r="P143" s="120">
        <f t="shared" si="4"/>
        <v>3.0802320460306815E-3</v>
      </c>
      <c r="Q143" s="120">
        <f t="shared" si="4"/>
        <v>2.4286137930363289E-3</v>
      </c>
      <c r="R143" s="121">
        <f t="shared" si="4"/>
        <v>1.5313428398549731E-3</v>
      </c>
    </row>
    <row r="144" spans="1:18">
      <c r="A144" s="119" t="str">
        <f t="shared" si="2"/>
        <v>C2x</v>
      </c>
      <c r="B144" s="120">
        <f t="shared" si="4"/>
        <v>5.3317314999940272E-3</v>
      </c>
      <c r="C144" s="120">
        <f t="shared" si="4"/>
        <v>5.4628802458145413E-3</v>
      </c>
      <c r="D144" s="120">
        <f t="shared" si="4"/>
        <v>5.5826247528680539E-3</v>
      </c>
      <c r="E144" s="120">
        <f t="shared" si="4"/>
        <v>5.6353123359715995E-3</v>
      </c>
      <c r="F144" s="120">
        <f t="shared" si="4"/>
        <v>5.587941360648432E-3</v>
      </c>
      <c r="G144" s="120">
        <f t="shared" si="4"/>
        <v>5.5125184498643603E-3</v>
      </c>
      <c r="H144" s="120">
        <f t="shared" si="4"/>
        <v>5.4236299651466372E-3</v>
      </c>
      <c r="I144" s="120">
        <f t="shared" si="4"/>
        <v>5.3258844114736584E-3</v>
      </c>
      <c r="J144" s="120">
        <f t="shared" si="4"/>
        <v>5.2245537997371626E-3</v>
      </c>
      <c r="K144" s="120">
        <f t="shared" si="4"/>
        <v>5.0941306048881627E-3</v>
      </c>
      <c r="L144" s="120">
        <f t="shared" si="4"/>
        <v>4.9105280207954929E-3</v>
      </c>
      <c r="M144" s="120">
        <f t="shared" si="4"/>
        <v>4.6491586550763461E-3</v>
      </c>
      <c r="N144" s="120">
        <f t="shared" si="4"/>
        <v>4.2737402798039377E-3</v>
      </c>
      <c r="O144" s="120">
        <f t="shared" si="4"/>
        <v>3.8310994464648622E-3</v>
      </c>
      <c r="P144" s="120">
        <f t="shared" si="4"/>
        <v>3.3785023651552665E-3</v>
      </c>
      <c r="Q144" s="120">
        <f t="shared" si="4"/>
        <v>2.7518943563111116E-3</v>
      </c>
      <c r="R144" s="121">
        <f t="shared" si="4"/>
        <v>1.8890622260215712E-3</v>
      </c>
    </row>
    <row r="145" spans="1:18">
      <c r="A145" s="119" t="str">
        <f t="shared" si="2"/>
        <v>C3+</v>
      </c>
      <c r="B145" s="120">
        <f t="shared" si="4"/>
        <v>5.3317314999940272E-3</v>
      </c>
      <c r="C145" s="120">
        <f t="shared" si="4"/>
        <v>5.4628802458145413E-3</v>
      </c>
      <c r="D145" s="120">
        <f t="shared" si="4"/>
        <v>5.5826247528680539E-3</v>
      </c>
      <c r="E145" s="120">
        <f t="shared" si="4"/>
        <v>5.6353123359715995E-3</v>
      </c>
      <c r="F145" s="120">
        <f t="shared" si="4"/>
        <v>5.587941360648432E-3</v>
      </c>
      <c r="G145" s="120">
        <f t="shared" si="4"/>
        <v>5.5125184498643603E-3</v>
      </c>
      <c r="H145" s="120">
        <f t="shared" si="4"/>
        <v>5.4236299651466372E-3</v>
      </c>
      <c r="I145" s="120">
        <f t="shared" si="4"/>
        <v>5.3258844114736584E-3</v>
      </c>
      <c r="J145" s="120">
        <f t="shared" si="4"/>
        <v>5.2245537997371626E-3</v>
      </c>
      <c r="K145" s="120">
        <f t="shared" si="4"/>
        <v>5.0941306048881627E-3</v>
      </c>
      <c r="L145" s="120">
        <f t="shared" si="4"/>
        <v>4.9105280207954929E-3</v>
      </c>
      <c r="M145" s="120">
        <f t="shared" si="4"/>
        <v>4.6491586550763461E-3</v>
      </c>
      <c r="N145" s="120">
        <f t="shared" si="4"/>
        <v>4.2737402798039377E-3</v>
      </c>
      <c r="O145" s="120">
        <f t="shared" si="4"/>
        <v>3.8310994464648622E-3</v>
      </c>
      <c r="P145" s="120">
        <f t="shared" si="4"/>
        <v>3.3785023651552665E-3</v>
      </c>
      <c r="Q145" s="120">
        <f t="shared" si="4"/>
        <v>2.7518943563111116E-3</v>
      </c>
      <c r="R145" s="121">
        <f t="shared" si="4"/>
        <v>1.8890622260215712E-3</v>
      </c>
    </row>
    <row r="146" spans="1:18">
      <c r="A146" s="119" t="str">
        <f t="shared" si="2"/>
        <v>C3x</v>
      </c>
      <c r="B146" s="120">
        <f t="shared" si="4"/>
        <v>5.7350906526914998E-3</v>
      </c>
      <c r="C146" s="120">
        <f t="shared" si="4"/>
        <v>5.8566554517020539E-3</v>
      </c>
      <c r="D146" s="120">
        <f t="shared" si="4"/>
        <v>5.9676493986247324E-3</v>
      </c>
      <c r="E146" s="120">
        <f t="shared" si="4"/>
        <v>6.0164867352707112E-3</v>
      </c>
      <c r="F146" s="120">
        <f t="shared" si="4"/>
        <v>5.9725774850673133E-3</v>
      </c>
      <c r="G146" s="120">
        <f t="shared" si="4"/>
        <v>5.9026662485328462E-3</v>
      </c>
      <c r="H146" s="120">
        <f t="shared" si="4"/>
        <v>5.8202734607752651E-3</v>
      </c>
      <c r="I146" s="120">
        <f t="shared" si="4"/>
        <v>5.7296708514091585E-3</v>
      </c>
      <c r="J146" s="120">
        <f t="shared" si="4"/>
        <v>5.6357451689918675E-3</v>
      </c>
      <c r="K146" s="120">
        <f t="shared" si="4"/>
        <v>5.5148528999202943E-3</v>
      </c>
      <c r="L146" s="120">
        <f t="shared" si="4"/>
        <v>5.3446674277420891E-3</v>
      </c>
      <c r="M146" s="120">
        <f t="shared" si="4"/>
        <v>5.102398131056265E-3</v>
      </c>
      <c r="N146" s="120">
        <f t="shared" si="4"/>
        <v>4.7544141755153013E-3</v>
      </c>
      <c r="O146" s="120">
        <f t="shared" si="4"/>
        <v>4.3441201723048509E-3</v>
      </c>
      <c r="P146" s="120">
        <f t="shared" si="4"/>
        <v>3.9245974930909571E-3</v>
      </c>
      <c r="Q146" s="120">
        <f t="shared" si="4"/>
        <v>3.3437800695084903E-3</v>
      </c>
      <c r="R146" s="121">
        <f t="shared" si="4"/>
        <v>2.5440010564324158E-3</v>
      </c>
    </row>
    <row r="147" spans="1:18">
      <c r="A147" s="119" t="str">
        <f t="shared" si="2"/>
        <v>C4+</v>
      </c>
      <c r="B147" s="120">
        <f t="shared" si="4"/>
        <v>5.7103742642348283E-3</v>
      </c>
      <c r="C147" s="120">
        <f t="shared" si="4"/>
        <v>5.8325263328058187E-3</v>
      </c>
      <c r="D147" s="120">
        <f t="shared" si="4"/>
        <v>5.9440564823706361E-3</v>
      </c>
      <c r="E147" s="120">
        <f t="shared" si="4"/>
        <v>5.9931297481791556E-3</v>
      </c>
      <c r="F147" s="120">
        <f t="shared" si="4"/>
        <v>5.9490083759941E-3</v>
      </c>
      <c r="G147" s="120">
        <f t="shared" si="4"/>
        <v>5.8787594040174366E-3</v>
      </c>
      <c r="H147" s="120">
        <f t="shared" si="4"/>
        <v>5.7959685834687554E-3</v>
      </c>
      <c r="I147" s="120">
        <f t="shared" si="4"/>
        <v>5.7049282803375949E-3</v>
      </c>
      <c r="J147" s="120">
        <f t="shared" si="4"/>
        <v>5.6105488506622506E-3</v>
      </c>
      <c r="K147" s="120">
        <f t="shared" si="4"/>
        <v>5.4890725609671428E-3</v>
      </c>
      <c r="L147" s="120">
        <f t="shared" si="4"/>
        <v>5.3180649367494288E-3</v>
      </c>
      <c r="M147" s="120">
        <f t="shared" si="4"/>
        <v>5.0746252569878279E-3</v>
      </c>
      <c r="N147" s="120">
        <f t="shared" si="4"/>
        <v>4.7249602195360389E-3</v>
      </c>
      <c r="O147" s="120">
        <f t="shared" si="4"/>
        <v>4.3126841196917207E-3</v>
      </c>
      <c r="P147" s="120">
        <f t="shared" si="4"/>
        <v>3.8911347608680973E-3</v>
      </c>
      <c r="Q147" s="120">
        <f t="shared" si="4"/>
        <v>3.307511456012286E-3</v>
      </c>
      <c r="R147" s="121">
        <f t="shared" si="4"/>
        <v>2.5038687762063759E-3</v>
      </c>
    </row>
    <row r="148" spans="1:18">
      <c r="A148" s="119" t="str">
        <f t="shared" si="2"/>
        <v>C4x+</v>
      </c>
      <c r="B148" s="120">
        <f t="shared" si="4"/>
        <v>5.744910791675246E-3</v>
      </c>
      <c r="C148" s="120">
        <f t="shared" si="4"/>
        <v>5.8662422609372178E-3</v>
      </c>
      <c r="D148" s="120">
        <f t="shared" si="4"/>
        <v>5.9770231676546711E-3</v>
      </c>
      <c r="E148" s="120">
        <f t="shared" si="4"/>
        <v>6.02576676661035E-3</v>
      </c>
      <c r="F148" s="120">
        <f t="shared" si="4"/>
        <v>5.9819417951981297E-3</v>
      </c>
      <c r="G148" s="120">
        <f t="shared" si="4"/>
        <v>5.9121647452980855E-3</v>
      </c>
      <c r="H148" s="120">
        <f t="shared" si="4"/>
        <v>5.8299301010870646E-3</v>
      </c>
      <c r="I148" s="120">
        <f t="shared" si="4"/>
        <v>5.7395013930825051E-3</v>
      </c>
      <c r="J148" s="120">
        <f t="shared" si="4"/>
        <v>5.645755990285977E-3</v>
      </c>
      <c r="K148" s="120">
        <f t="shared" si="4"/>
        <v>5.5250957601185721E-3</v>
      </c>
      <c r="L148" s="120">
        <f t="shared" si="4"/>
        <v>5.3552369395184433E-3</v>
      </c>
      <c r="M148" s="120">
        <f t="shared" si="4"/>
        <v>5.1134326510796167E-3</v>
      </c>
      <c r="N148" s="120">
        <f t="shared" si="4"/>
        <v>4.766116611000344E-3</v>
      </c>
      <c r="O148" s="120">
        <f t="shared" si="4"/>
        <v>4.3566101202720626E-3</v>
      </c>
      <c r="P148" s="120">
        <f t="shared" si="4"/>
        <v>3.937892666929981E-3</v>
      </c>
      <c r="Q148" s="120">
        <f t="shared" si="4"/>
        <v>3.3581900560607247E-3</v>
      </c>
      <c r="R148" s="121">
        <f t="shared" si="4"/>
        <v>2.5599461274627235E-3</v>
      </c>
    </row>
    <row r="149" spans="1:18">
      <c r="A149" s="119" t="str">
        <f t="shared" si="2"/>
        <v>C4-</v>
      </c>
      <c r="B149" s="120">
        <f t="shared" si="4"/>
        <v>5.7838172470775114E-3</v>
      </c>
      <c r="C149" s="120">
        <f t="shared" si="4"/>
        <v>5.9042242860974873E-3</v>
      </c>
      <c r="D149" s="120">
        <f t="shared" si="4"/>
        <v>6.0141611478113791E-3</v>
      </c>
      <c r="E149" s="120">
        <f t="shared" si="4"/>
        <v>6.0625333669654911E-3</v>
      </c>
      <c r="F149" s="120">
        <f t="shared" si="4"/>
        <v>6.0190423000973632E-3</v>
      </c>
      <c r="G149" s="120">
        <f t="shared" si="4"/>
        <v>5.9497968848632246E-3</v>
      </c>
      <c r="H149" s="120">
        <f t="shared" si="4"/>
        <v>5.8681887903223821E-3</v>
      </c>
      <c r="I149" s="120">
        <f t="shared" si="4"/>
        <v>5.7784490629502385E-3</v>
      </c>
      <c r="J149" s="120">
        <f t="shared" si="4"/>
        <v>5.6854179108416841E-3</v>
      </c>
      <c r="K149" s="120">
        <f t="shared" si="4"/>
        <v>5.5656769967136503E-3</v>
      </c>
      <c r="L149" s="120">
        <f t="shared" si="4"/>
        <v>5.3971123385561891E-3</v>
      </c>
      <c r="M149" s="120">
        <f t="shared" si="4"/>
        <v>5.1571503685054676E-3</v>
      </c>
      <c r="N149" s="120">
        <f t="shared" si="4"/>
        <v>4.8124805458744186E-3</v>
      </c>
      <c r="O149" s="120">
        <f t="shared" si="4"/>
        <v>4.4060941045993059E-3</v>
      </c>
      <c r="P149" s="120">
        <f t="shared" si="4"/>
        <v>3.9905668794731619E-3</v>
      </c>
      <c r="Q149" s="120">
        <f t="shared" si="4"/>
        <v>3.4152810504010059E-3</v>
      </c>
      <c r="R149" s="121">
        <f t="shared" si="4"/>
        <v>2.6231189803066087E-3</v>
      </c>
    </row>
    <row r="150" spans="1:18">
      <c r="A150" s="119" t="str">
        <f t="shared" si="2"/>
        <v>C4x</v>
      </c>
      <c r="B150" s="120">
        <f t="shared" si="4"/>
        <v>5.9336898035623926E-3</v>
      </c>
      <c r="C150" s="120">
        <f t="shared" si="4"/>
        <v>6.0505358210956421E-3</v>
      </c>
      <c r="D150" s="120">
        <f t="shared" si="4"/>
        <v>6.1572213153651308E-3</v>
      </c>
      <c r="E150" s="120">
        <f t="shared" si="4"/>
        <v>6.2041629328437042E-3</v>
      </c>
      <c r="F150" s="120">
        <f t="shared" si="4"/>
        <v>6.1619581082489414E-3</v>
      </c>
      <c r="G150" s="120">
        <f t="shared" si="4"/>
        <v>6.0947606165707114E-3</v>
      </c>
      <c r="H150" s="120">
        <f t="shared" si="4"/>
        <v>6.015566070112408E-3</v>
      </c>
      <c r="I150" s="120">
        <f t="shared" si="4"/>
        <v>5.9284803827364821E-3</v>
      </c>
      <c r="J150" s="120">
        <f t="shared" si="4"/>
        <v>5.8382006140544288E-3</v>
      </c>
      <c r="K150" s="120">
        <f t="shared" si="4"/>
        <v>5.7220010208617889E-3</v>
      </c>
      <c r="L150" s="120">
        <f t="shared" si="4"/>
        <v>5.5584216391008521E-3</v>
      </c>
      <c r="M150" s="120">
        <f t="shared" si="4"/>
        <v>5.3255565110479335E-3</v>
      </c>
      <c r="N150" s="120">
        <f t="shared" si="4"/>
        <v>4.9910802506388744E-3</v>
      </c>
      <c r="O150" s="120">
        <f t="shared" si="4"/>
        <v>4.5967126320262414E-3</v>
      </c>
      <c r="P150" s="120">
        <f t="shared" si="4"/>
        <v>4.1934745669777668E-3</v>
      </c>
      <c r="Q150" s="120">
        <f t="shared" si="4"/>
        <v>3.6352027365473003E-3</v>
      </c>
      <c r="R150" s="121">
        <f t="shared" si="4"/>
        <v>2.8664687498568039E-3</v>
      </c>
    </row>
    <row r="151" spans="1:18">
      <c r="A151" s="119" t="str">
        <f t="shared" si="2"/>
        <v>C5x</v>
      </c>
      <c r="B151" s="120">
        <f t="shared" si="4"/>
        <v>6.0620544341025784E-3</v>
      </c>
      <c r="C151" s="120">
        <f t="shared" si="4"/>
        <v>6.1758504655796036E-3</v>
      </c>
      <c r="D151" s="120">
        <f t="shared" si="4"/>
        <v>6.2797511899716704E-3</v>
      </c>
      <c r="E151" s="120">
        <f t="shared" si="4"/>
        <v>6.325467508704179E-3</v>
      </c>
      <c r="F151" s="120">
        <f t="shared" si="4"/>
        <v>6.2843643401969485E-3</v>
      </c>
      <c r="G151" s="120">
        <f t="shared" si="4"/>
        <v>6.2189208784545133E-3</v>
      </c>
      <c r="H151" s="120">
        <f t="shared" si="4"/>
        <v>6.1417935163772105E-3</v>
      </c>
      <c r="I151" s="120">
        <f t="shared" si="4"/>
        <v>6.0569809927581717E-3</v>
      </c>
      <c r="J151" s="120">
        <f t="shared" si="4"/>
        <v>5.9690577616924815E-3</v>
      </c>
      <c r="K151" s="120">
        <f t="shared" si="4"/>
        <v>5.8558912811934394E-3</v>
      </c>
      <c r="L151" s="120">
        <f t="shared" si="4"/>
        <v>5.6965817482813466E-3</v>
      </c>
      <c r="M151" s="120">
        <f t="shared" si="4"/>
        <v>5.4697950079093775E-3</v>
      </c>
      <c r="N151" s="120">
        <f t="shared" si="4"/>
        <v>5.144049450967342E-3</v>
      </c>
      <c r="O151" s="120">
        <f t="shared" si="4"/>
        <v>4.7599758566029236E-3</v>
      </c>
      <c r="P151" s="120">
        <f t="shared" si="4"/>
        <v>4.367263357608819E-3</v>
      </c>
      <c r="Q151" s="120">
        <f t="shared" si="4"/>
        <v>3.8235638791877893E-3</v>
      </c>
      <c r="R151" s="121">
        <f t="shared" si="4"/>
        <v>3.0748958561462795E-3</v>
      </c>
    </row>
    <row r="152" spans="1:18">
      <c r="A152" s="119" t="str">
        <f t="shared" si="2"/>
        <v>C8+</v>
      </c>
      <c r="B152" s="120">
        <f t="shared" si="4"/>
        <v>6.1425829685745068E-3</v>
      </c>
      <c r="C152" s="120">
        <f t="shared" si="4"/>
        <v>6.2544656154514761E-3</v>
      </c>
      <c r="D152" s="120">
        <f t="shared" si="4"/>
        <v>6.356619336513057E-3</v>
      </c>
      <c r="E152" s="120">
        <f t="shared" si="4"/>
        <v>6.4015669737801529E-3</v>
      </c>
      <c r="F152" s="120">
        <f t="shared" si="4"/>
        <v>6.3611549204956094E-3</v>
      </c>
      <c r="G152" s="120">
        <f t="shared" si="4"/>
        <v>6.296811835543533E-3</v>
      </c>
      <c r="H152" s="120">
        <f t="shared" si="4"/>
        <v>6.2209813052179729E-3</v>
      </c>
      <c r="I152" s="120">
        <f t="shared" si="4"/>
        <v>6.1375948328810243E-3</v>
      </c>
      <c r="J152" s="120">
        <f t="shared" si="4"/>
        <v>6.0511499570279426E-3</v>
      </c>
      <c r="K152" s="120">
        <f t="shared" si="4"/>
        <v>5.9398862757585299E-3</v>
      </c>
      <c r="L152" s="120">
        <f t="shared" si="4"/>
        <v>5.7832553987095629E-3</v>
      </c>
      <c r="M152" s="120">
        <f t="shared" si="4"/>
        <v>5.5602818867155285E-3</v>
      </c>
      <c r="N152" s="120">
        <f t="shared" si="4"/>
        <v>5.240013467456589E-3</v>
      </c>
      <c r="O152" s="120">
        <f t="shared" si="4"/>
        <v>4.8623977476876783E-3</v>
      </c>
      <c r="P152" s="120">
        <f t="shared" si="4"/>
        <v>4.4762883792076342E-3</v>
      </c>
      <c r="Q152" s="120">
        <f t="shared" si="4"/>
        <v>3.9417307504237718E-3</v>
      </c>
      <c r="R152" s="121">
        <f t="shared" si="4"/>
        <v>3.2056509507785353E-3</v>
      </c>
    </row>
    <row r="153" spans="1:18" ht="15.75" thickBot="1">
      <c r="A153" s="122" t="str">
        <f t="shared" si="2"/>
        <v>C8x+</v>
      </c>
      <c r="B153" s="123">
        <f t="shared" si="4"/>
        <v>6.2761946651552361E-3</v>
      </c>
      <c r="C153" s="123">
        <f t="shared" si="4"/>
        <v>6.3849026539522912E-3</v>
      </c>
      <c r="D153" s="123">
        <f t="shared" si="4"/>
        <v>6.4841577741582982E-3</v>
      </c>
      <c r="E153" s="123">
        <f t="shared" si="4"/>
        <v>6.5278300270489413E-3</v>
      </c>
      <c r="F153" s="123">
        <f t="shared" si="4"/>
        <v>6.4885646614328326E-3</v>
      </c>
      <c r="G153" s="123">
        <f t="shared" si="4"/>
        <v>6.4260473046006362E-3</v>
      </c>
      <c r="H153" s="123">
        <f t="shared" si="4"/>
        <v>6.352368457422747E-3</v>
      </c>
      <c r="I153" s="123">
        <f t="shared" si="4"/>
        <v>6.2713480672759274E-3</v>
      </c>
      <c r="J153" s="123">
        <f t="shared" si="4"/>
        <v>6.187356055484026E-3</v>
      </c>
      <c r="K153" s="123">
        <f t="shared" si="4"/>
        <v>6.0792494692119394E-3</v>
      </c>
      <c r="L153" s="123">
        <f t="shared" si="4"/>
        <v>5.9270629764644469E-3</v>
      </c>
      <c r="M153" s="123">
        <f t="shared" si="4"/>
        <v>5.710416313907906E-3</v>
      </c>
      <c r="N153" s="123">
        <f t="shared" si="4"/>
        <v>5.3992354766227791E-3</v>
      </c>
      <c r="O153" s="123">
        <f t="shared" si="4"/>
        <v>5.0323345623159267E-3</v>
      </c>
      <c r="P153" s="123">
        <f t="shared" si="4"/>
        <v>4.6571810056672174E-3</v>
      </c>
      <c r="Q153" s="123">
        <f t="shared" si="4"/>
        <v>4.1377913921454932E-3</v>
      </c>
      <c r="R153" s="124">
        <f t="shared" si="4"/>
        <v>3.4225977777008532E-3</v>
      </c>
    </row>
    <row r="154" spans="1:18">
      <c r="A154" s="115"/>
      <c r="B154" s="115"/>
      <c r="C154" s="115"/>
      <c r="D154" s="115"/>
      <c r="E154" s="115"/>
      <c r="F154" s="115"/>
      <c r="G154" s="115"/>
      <c r="H154" s="115"/>
      <c r="I154" s="115"/>
      <c r="J154" s="115"/>
      <c r="K154" s="115"/>
      <c r="L154" s="115"/>
      <c r="M154" s="115"/>
      <c r="N154" s="115"/>
      <c r="O154" s="115"/>
      <c r="P154" s="115"/>
      <c r="Q154" s="115"/>
      <c r="R154" s="115"/>
    </row>
    <row r="155" spans="1:18" ht="18.75" thickBot="1">
      <c r="A155" s="116" t="s">
        <v>873</v>
      </c>
      <c r="B155" s="115"/>
      <c r="C155" s="115"/>
      <c r="D155" s="115"/>
      <c r="E155" s="115"/>
      <c r="F155" s="115"/>
      <c r="G155" s="115"/>
      <c r="H155" s="115"/>
      <c r="I155" s="115"/>
      <c r="J155" s="115"/>
      <c r="K155" s="115"/>
      <c r="L155" s="115"/>
      <c r="M155" s="115"/>
      <c r="N155" s="115"/>
      <c r="O155" s="115"/>
      <c r="P155" s="115"/>
      <c r="Q155" s="115"/>
      <c r="R155" s="115"/>
    </row>
    <row r="156" spans="1:18" ht="15.75">
      <c r="A156" s="197" t="s">
        <v>871</v>
      </c>
      <c r="B156" s="204" t="s">
        <v>883</v>
      </c>
      <c r="C156" s="200"/>
      <c r="D156" s="200"/>
      <c r="E156" s="200"/>
      <c r="F156" s="200"/>
      <c r="G156" s="200"/>
      <c r="H156" s="200"/>
      <c r="I156" s="200"/>
      <c r="J156" s="200"/>
      <c r="K156" s="200"/>
      <c r="L156" s="200"/>
      <c r="M156" s="200"/>
      <c r="N156" s="200"/>
      <c r="O156" s="200"/>
      <c r="P156" s="201"/>
      <c r="Q156" s="201"/>
      <c r="R156" s="202"/>
    </row>
    <row r="157" spans="1:18" ht="15.75" thickBot="1">
      <c r="A157" s="198"/>
      <c r="B157" s="117" t="str">
        <f>B70</f>
        <v>W J16</v>
      </c>
      <c r="C157" s="117" t="str">
        <f t="shared" ref="C157:R157" si="5">C70</f>
        <v>W J18</v>
      </c>
      <c r="D157" s="117" t="str">
        <f t="shared" si="5"/>
        <v>W SenB</v>
      </c>
      <c r="E157" s="117" t="str">
        <f t="shared" si="5"/>
        <v>W SenA</v>
      </c>
      <c r="F157" s="117" t="str">
        <f t="shared" si="5"/>
        <v>W MastA</v>
      </c>
      <c r="G157" s="117" t="str">
        <f t="shared" si="5"/>
        <v>W MastB</v>
      </c>
      <c r="H157" s="117" t="str">
        <f t="shared" si="5"/>
        <v>W MastC</v>
      </c>
      <c r="I157" s="117" t="str">
        <f t="shared" si="5"/>
        <v>W MastD</v>
      </c>
      <c r="J157" s="117" t="str">
        <f t="shared" si="5"/>
        <v>W MastE</v>
      </c>
      <c r="K157" s="117" t="str">
        <f t="shared" si="5"/>
        <v>W MastF</v>
      </c>
      <c r="L157" s="117" t="str">
        <f t="shared" si="5"/>
        <v>W MastG</v>
      </c>
      <c r="M157" s="117" t="str">
        <f t="shared" si="5"/>
        <v>W MastH</v>
      </c>
      <c r="N157" s="117" t="str">
        <f t="shared" si="5"/>
        <v>W MastI</v>
      </c>
      <c r="O157" s="117" t="str">
        <f t="shared" si="5"/>
        <v>W MastJ</v>
      </c>
      <c r="P157" s="117" t="str">
        <f t="shared" si="5"/>
        <v>W MastK</v>
      </c>
      <c r="Q157" s="117" t="str">
        <f t="shared" si="5"/>
        <v>W MastL</v>
      </c>
      <c r="R157" s="118" t="str">
        <f t="shared" si="5"/>
        <v>W MastM</v>
      </c>
    </row>
    <row r="158" spans="1:18">
      <c r="A158" s="119" t="str">
        <f>A126</f>
        <v>1x</v>
      </c>
      <c r="B158" s="137">
        <f>B71*$B$117</f>
        <v>4.9357452031402894E-3</v>
      </c>
      <c r="C158" s="137">
        <f t="shared" ref="C158:R158" si="6">C71*$B$117</f>
        <v>5.0783725223845239E-3</v>
      </c>
      <c r="D158" s="137">
        <f t="shared" si="6"/>
        <v>5.2079574952428424E-3</v>
      </c>
      <c r="E158" s="137">
        <f t="shared" si="6"/>
        <v>5.2643917509226403E-3</v>
      </c>
      <c r="F158" s="137">
        <f t="shared" si="6"/>
        <v>5.2142842055208465E-3</v>
      </c>
      <c r="G158" s="137">
        <f t="shared" si="6"/>
        <v>5.1309141427789548E-3</v>
      </c>
      <c r="H158" s="137">
        <f t="shared" si="6"/>
        <v>5.0383285186330461E-3</v>
      </c>
      <c r="I158" s="137">
        <f t="shared" si="6"/>
        <v>4.9357452031402894E-3</v>
      </c>
      <c r="J158" s="137">
        <f t="shared" si="6"/>
        <v>4.822255747790989E-3</v>
      </c>
      <c r="K158" s="137">
        <f t="shared" si="6"/>
        <v>4.6816994054680429E-3</v>
      </c>
      <c r="L158" s="137">
        <f t="shared" si="6"/>
        <v>4.4864562517416334E-3</v>
      </c>
      <c r="M158" s="137">
        <f t="shared" si="6"/>
        <v>4.2089891648474835E-3</v>
      </c>
      <c r="N158" s="137">
        <f t="shared" si="6"/>
        <v>3.7990798639659898E-3</v>
      </c>
      <c r="O158" s="137">
        <f t="shared" si="6"/>
        <v>3.3352512529535982E-3</v>
      </c>
      <c r="P158" s="137">
        <f t="shared" si="6"/>
        <v>2.8445483799901762E-3</v>
      </c>
      <c r="Q158" s="137">
        <f t="shared" si="6"/>
        <v>2.1819137855157681E-3</v>
      </c>
      <c r="R158" s="138">
        <f t="shared" si="6"/>
        <v>1.2370576692073765E-3</v>
      </c>
    </row>
    <row r="159" spans="1:18">
      <c r="A159" s="125" t="str">
        <f t="shared" ref="A159:A185" si="7">A127</f>
        <v>2+</v>
      </c>
      <c r="B159" s="137">
        <f t="shared" ref="B159:R173" si="8">B72*$B$117</f>
        <v>4.8456593474029948E-3</v>
      </c>
      <c r="C159" s="137">
        <f t="shared" si="8"/>
        <v>4.9904586562803908E-3</v>
      </c>
      <c r="D159" s="137">
        <f t="shared" si="8"/>
        <v>5.1220170043599026E-3</v>
      </c>
      <c r="E159" s="137">
        <f t="shared" si="8"/>
        <v>5.1793106649485289E-3</v>
      </c>
      <c r="F159" s="137">
        <f t="shared" si="8"/>
        <v>5.1284400604797026E-3</v>
      </c>
      <c r="G159" s="137">
        <f t="shared" si="8"/>
        <v>5.0438004028737224E-3</v>
      </c>
      <c r="H159" s="137">
        <f t="shared" si="8"/>
        <v>4.9498048453651845E-3</v>
      </c>
      <c r="I159" s="137">
        <f t="shared" si="8"/>
        <v>4.8456593474029948E-3</v>
      </c>
      <c r="J159" s="137">
        <f t="shared" si="8"/>
        <v>4.7304416262361924E-3</v>
      </c>
      <c r="K159" s="137">
        <f t="shared" si="8"/>
        <v>4.5877448319996995E-3</v>
      </c>
      <c r="L159" s="137">
        <f t="shared" si="8"/>
        <v>4.3895284322774562E-3</v>
      </c>
      <c r="M159" s="137">
        <f t="shared" si="8"/>
        <v>4.1078359582732435E-3</v>
      </c>
      <c r="N159" s="137">
        <f t="shared" si="8"/>
        <v>3.6916843837742647E-3</v>
      </c>
      <c r="O159" s="137">
        <f t="shared" si="8"/>
        <v>3.2207923928987406E-3</v>
      </c>
      <c r="P159" s="137">
        <f t="shared" si="8"/>
        <v>2.7226168873521191E-3</v>
      </c>
      <c r="Q159" s="137">
        <f t="shared" si="8"/>
        <v>2.0498914107283544E-3</v>
      </c>
      <c r="R159" s="138">
        <f t="shared" si="8"/>
        <v>1.0906466225980072E-3</v>
      </c>
    </row>
    <row r="160" spans="1:18">
      <c r="A160" s="125" t="str">
        <f t="shared" si="7"/>
        <v>2-</v>
      </c>
      <c r="B160" s="137">
        <f t="shared" si="8"/>
        <v>5.1577951324407794E-3</v>
      </c>
      <c r="C160" s="137">
        <f t="shared" si="8"/>
        <v>5.2950687794515927E-3</v>
      </c>
      <c r="D160" s="137">
        <f t="shared" si="8"/>
        <v>5.4197896387954986E-3</v>
      </c>
      <c r="E160" s="137">
        <f t="shared" si="8"/>
        <v>5.4741055730397701E-3</v>
      </c>
      <c r="F160" s="137">
        <f t="shared" si="8"/>
        <v>5.4258788690919411E-3</v>
      </c>
      <c r="G160" s="137">
        <f t="shared" si="8"/>
        <v>5.3456381927282342E-3</v>
      </c>
      <c r="H160" s="137">
        <f t="shared" si="8"/>
        <v>5.2565278711248576E-3</v>
      </c>
      <c r="I160" s="137">
        <f t="shared" si="8"/>
        <v>5.1577951324407794E-3</v>
      </c>
      <c r="J160" s="137">
        <f t="shared" si="8"/>
        <v>5.048565627773503E-3</v>
      </c>
      <c r="K160" s="137">
        <f t="shared" si="8"/>
        <v>4.9132852213029108E-3</v>
      </c>
      <c r="L160" s="137">
        <f t="shared" si="8"/>
        <v>4.7253707326345663E-3</v>
      </c>
      <c r="M160" s="137">
        <f t="shared" si="8"/>
        <v>4.4583186759510722E-3</v>
      </c>
      <c r="N160" s="137">
        <f t="shared" si="8"/>
        <v>4.0637957684616661E-3</v>
      </c>
      <c r="O160" s="137">
        <f t="shared" si="8"/>
        <v>3.6173774710483914E-3</v>
      </c>
      <c r="P160" s="137">
        <f t="shared" si="8"/>
        <v>3.1450936664637699E-3</v>
      </c>
      <c r="Q160" s="137">
        <f t="shared" si="8"/>
        <v>2.5073317853526933E-3</v>
      </c>
      <c r="R160" s="138">
        <f t="shared" si="8"/>
        <v>1.5979418755274857E-3</v>
      </c>
    </row>
    <row r="161" spans="1:18">
      <c r="A161" s="125" t="str">
        <f t="shared" si="7"/>
        <v>2x</v>
      </c>
      <c r="B161" s="137">
        <f t="shared" si="8"/>
        <v>5.3535783605438729E-3</v>
      </c>
      <c r="C161" s="137">
        <f t="shared" si="8"/>
        <v>5.4861316312169528E-3</v>
      </c>
      <c r="D161" s="137">
        <f t="shared" si="8"/>
        <v>5.6065637621261714E-3</v>
      </c>
      <c r="E161" s="137">
        <f t="shared" si="8"/>
        <v>5.6590119551371363E-3</v>
      </c>
      <c r="F161" s="137">
        <f t="shared" si="8"/>
        <v>5.6124436043919739E-3</v>
      </c>
      <c r="G161" s="137">
        <f t="shared" si="8"/>
        <v>5.5349621334422599E-3</v>
      </c>
      <c r="H161" s="137">
        <f t="shared" si="8"/>
        <v>5.4489160143475499E-3</v>
      </c>
      <c r="I161" s="137">
        <f t="shared" si="8"/>
        <v>5.3535783605438729E-3</v>
      </c>
      <c r="J161" s="137">
        <f t="shared" si="8"/>
        <v>5.2481048890296528E-3</v>
      </c>
      <c r="K161" s="137">
        <f t="shared" si="8"/>
        <v>5.1174763180975476E-3</v>
      </c>
      <c r="L161" s="137">
        <f t="shared" si="8"/>
        <v>4.9360235729986532E-3</v>
      </c>
      <c r="M161" s="137">
        <f t="shared" si="8"/>
        <v>4.6781545331342021E-3</v>
      </c>
      <c r="N161" s="137">
        <f t="shared" si="8"/>
        <v>4.2971979338019594E-3</v>
      </c>
      <c r="O161" s="137">
        <f t="shared" si="8"/>
        <v>3.8661304514484344E-3</v>
      </c>
      <c r="P161" s="137">
        <f t="shared" si="8"/>
        <v>3.4100868892147705E-3</v>
      </c>
      <c r="Q161" s="137">
        <f t="shared" si="8"/>
        <v>2.7942554817106747E-3</v>
      </c>
      <c r="R161" s="138">
        <f t="shared" si="8"/>
        <v>1.9161364145095674E-3</v>
      </c>
    </row>
    <row r="162" spans="1:18">
      <c r="A162" s="125" t="str">
        <f t="shared" si="7"/>
        <v>4+</v>
      </c>
      <c r="B162" s="137">
        <f t="shared" si="8"/>
        <v>5.4440358419407808E-3</v>
      </c>
      <c r="C162" s="137">
        <f t="shared" si="8"/>
        <v>5.5744081630049805E-3</v>
      </c>
      <c r="D162" s="137">
        <f t="shared" si="8"/>
        <v>5.692858778049148E-3</v>
      </c>
      <c r="E162" s="137">
        <f t="shared" si="8"/>
        <v>5.7444440209008822E-3</v>
      </c>
      <c r="F162" s="137">
        <f t="shared" si="8"/>
        <v>5.698641877023557E-3</v>
      </c>
      <c r="G162" s="137">
        <f t="shared" si="8"/>
        <v>5.6224352383198164E-3</v>
      </c>
      <c r="H162" s="137">
        <f t="shared" si="8"/>
        <v>5.5378048688994241E-3</v>
      </c>
      <c r="I162" s="137">
        <f t="shared" si="8"/>
        <v>5.4440358419407808E-3</v>
      </c>
      <c r="J162" s="137">
        <f t="shared" si="8"/>
        <v>5.3402977657531197E-3</v>
      </c>
      <c r="K162" s="137">
        <f t="shared" si="8"/>
        <v>5.2118184766096589E-3</v>
      </c>
      <c r="L162" s="137">
        <f t="shared" si="8"/>
        <v>5.0333512428560861E-3</v>
      </c>
      <c r="M162" s="137">
        <f t="shared" si="8"/>
        <v>4.7797250208321826E-3</v>
      </c>
      <c r="N162" s="137">
        <f t="shared" si="8"/>
        <v>4.4050364459862108E-3</v>
      </c>
      <c r="O162" s="137">
        <f t="shared" si="8"/>
        <v>3.9810614816238781E-3</v>
      </c>
      <c r="P162" s="137">
        <f t="shared" si="8"/>
        <v>3.5325213783666365E-3</v>
      </c>
      <c r="Q162" s="137">
        <f t="shared" si="8"/>
        <v>2.9268224803095911E-3</v>
      </c>
      <c r="R162" s="138">
        <f t="shared" si="8"/>
        <v>2.0631514416364727E-3</v>
      </c>
    </row>
    <row r="163" spans="1:18">
      <c r="A163" s="125" t="str">
        <f t="shared" si="7"/>
        <v>4x+</v>
      </c>
      <c r="B163" s="137">
        <f t="shared" si="8"/>
        <v>5.616305310937369E-3</v>
      </c>
      <c r="C163" s="137">
        <f t="shared" si="8"/>
        <v>5.7425241775251861E-3</v>
      </c>
      <c r="D163" s="137">
        <f t="shared" si="8"/>
        <v>5.8572011446564425E-3</v>
      </c>
      <c r="E163" s="137">
        <f t="shared" si="8"/>
        <v>5.907142963842104E-3</v>
      </c>
      <c r="F163" s="137">
        <f t="shared" si="8"/>
        <v>5.8628000033095424E-3</v>
      </c>
      <c r="G163" s="137">
        <f t="shared" si="8"/>
        <v>5.789021186723798E-3</v>
      </c>
      <c r="H163" s="137">
        <f t="shared" si="8"/>
        <v>5.7070870060637021E-3</v>
      </c>
      <c r="I163" s="137">
        <f t="shared" si="8"/>
        <v>5.616305310937369E-3</v>
      </c>
      <c r="J163" s="137">
        <f t="shared" si="8"/>
        <v>5.5158721646105533E-3</v>
      </c>
      <c r="K163" s="137">
        <f t="shared" si="8"/>
        <v>5.3914860209619293E-3</v>
      </c>
      <c r="L163" s="137">
        <f t="shared" si="8"/>
        <v>5.2187044689916548E-3</v>
      </c>
      <c r="M163" s="137">
        <f t="shared" si="8"/>
        <v>4.9731583743950619E-3</v>
      </c>
      <c r="N163" s="137">
        <f t="shared" si="8"/>
        <v>4.6104067806946253E-3</v>
      </c>
      <c r="O163" s="137">
        <f t="shared" si="8"/>
        <v>4.1999389833385263E-3</v>
      </c>
      <c r="P163" s="137">
        <f t="shared" si="8"/>
        <v>3.7656886532824005E-3</v>
      </c>
      <c r="Q163" s="137">
        <f t="shared" si="8"/>
        <v>3.1792863572873489E-3</v>
      </c>
      <c r="R163" s="138">
        <f t="shared" si="8"/>
        <v>2.3431305021471799E-3</v>
      </c>
    </row>
    <row r="164" spans="1:18">
      <c r="A164" s="125" t="str">
        <f t="shared" si="7"/>
        <v>4-</v>
      </c>
      <c r="B164" s="137">
        <f t="shared" si="8"/>
        <v>5.5789785533453175E-3</v>
      </c>
      <c r="C164" s="137">
        <f t="shared" si="8"/>
        <v>5.7060973762011425E-3</v>
      </c>
      <c r="D164" s="137">
        <f t="shared" si="8"/>
        <v>5.8215920044171121E-3</v>
      </c>
      <c r="E164" s="137">
        <f t="shared" si="8"/>
        <v>5.871889915005167E-3</v>
      </c>
      <c r="F164" s="137">
        <f t="shared" si="8"/>
        <v>5.8272307836310195E-3</v>
      </c>
      <c r="G164" s="137">
        <f t="shared" si="8"/>
        <v>5.7529259148771045E-3</v>
      </c>
      <c r="H164" s="137">
        <f t="shared" si="8"/>
        <v>5.670407533285386E-3</v>
      </c>
      <c r="I164" s="137">
        <f t="shared" si="8"/>
        <v>5.5789785533453175E-3</v>
      </c>
      <c r="J164" s="137">
        <f t="shared" si="8"/>
        <v>5.4778293061534282E-3</v>
      </c>
      <c r="K164" s="137">
        <f t="shared" si="8"/>
        <v>5.3525562737800365E-3</v>
      </c>
      <c r="L164" s="137">
        <f t="shared" si="8"/>
        <v>5.1785427677850191E-3</v>
      </c>
      <c r="M164" s="137">
        <f t="shared" si="8"/>
        <v>4.9312458988954016E-3</v>
      </c>
      <c r="N164" s="137">
        <f t="shared" si="8"/>
        <v>4.5659078410687582E-3</v>
      </c>
      <c r="O164" s="137">
        <f t="shared" si="8"/>
        <v>4.152513357100495E-3</v>
      </c>
      <c r="P164" s="137">
        <f t="shared" si="8"/>
        <v>3.7151667680065362E-3</v>
      </c>
      <c r="Q164" s="137">
        <f t="shared" si="8"/>
        <v>3.124583350471413E-3</v>
      </c>
      <c r="R164" s="138">
        <f t="shared" si="8"/>
        <v>2.2824655997509217E-3</v>
      </c>
    </row>
    <row r="165" spans="1:18">
      <c r="A165" s="125" t="str">
        <f t="shared" si="7"/>
        <v>4x</v>
      </c>
      <c r="B165" s="137">
        <f t="shared" si="8"/>
        <v>5.7692199531862503E-3</v>
      </c>
      <c r="C165" s="137">
        <f t="shared" si="8"/>
        <v>5.8917520143926365E-3</v>
      </c>
      <c r="D165" s="137">
        <f t="shared" si="8"/>
        <v>6.0030793106626706E-3</v>
      </c>
      <c r="E165" s="137">
        <f t="shared" si="8"/>
        <v>6.0515623481882698E-3</v>
      </c>
      <c r="F165" s="137">
        <f t="shared" si="8"/>
        <v>6.0085146287709203E-3</v>
      </c>
      <c r="G165" s="137">
        <f t="shared" si="8"/>
        <v>5.9368908635287461E-3</v>
      </c>
      <c r="H165" s="137">
        <f t="shared" si="8"/>
        <v>5.8573499493140471E-3</v>
      </c>
      <c r="I165" s="137">
        <f t="shared" si="8"/>
        <v>5.7692199531862503E-3</v>
      </c>
      <c r="J165" s="137">
        <f t="shared" si="8"/>
        <v>5.6717204210992222E-3</v>
      </c>
      <c r="K165" s="137">
        <f t="shared" si="8"/>
        <v>5.5509675496877558E-3</v>
      </c>
      <c r="L165" s="137">
        <f t="shared" si="8"/>
        <v>5.3832328815379199E-3</v>
      </c>
      <c r="M165" s="137">
        <f t="shared" si="8"/>
        <v>5.1448590955463823E-3</v>
      </c>
      <c r="N165" s="137">
        <f t="shared" si="8"/>
        <v>4.7927033387753391E-3</v>
      </c>
      <c r="O165" s="137">
        <f t="shared" si="8"/>
        <v>4.3942251506203633E-3</v>
      </c>
      <c r="P165" s="137">
        <f t="shared" si="8"/>
        <v>3.9726591085555681E-3</v>
      </c>
      <c r="Q165" s="137">
        <f t="shared" si="8"/>
        <v>3.4033854019624339E-3</v>
      </c>
      <c r="R165" s="138">
        <f t="shared" si="8"/>
        <v>2.5916533432782485E-3</v>
      </c>
    </row>
    <row r="166" spans="1:18">
      <c r="A166" s="125" t="str">
        <f t="shared" si="7"/>
        <v>8+</v>
      </c>
      <c r="B166" s="137">
        <f t="shared" si="8"/>
        <v>5.9462107082621429E-3</v>
      </c>
      <c r="C166" s="137">
        <f t="shared" si="8"/>
        <v>6.0644754837548744E-3</v>
      </c>
      <c r="D166" s="137">
        <f t="shared" si="8"/>
        <v>6.1719257100055526E-3</v>
      </c>
      <c r="E166" s="137">
        <f t="shared" si="8"/>
        <v>6.2187202835377242E-3</v>
      </c>
      <c r="F166" s="137">
        <f t="shared" si="8"/>
        <v>6.1771717384284421E-3</v>
      </c>
      <c r="G166" s="137">
        <f t="shared" si="8"/>
        <v>6.1080423331698252E-3</v>
      </c>
      <c r="H166" s="137">
        <f t="shared" si="8"/>
        <v>6.0312715005446929E-3</v>
      </c>
      <c r="I166" s="137">
        <f t="shared" si="8"/>
        <v>5.9462107082621429E-3</v>
      </c>
      <c r="J166" s="137">
        <f t="shared" si="8"/>
        <v>5.8521066822676973E-3</v>
      </c>
      <c r="K166" s="137">
        <f t="shared" si="8"/>
        <v>5.7355591347362338E-3</v>
      </c>
      <c r="L166" s="137">
        <f t="shared" si="8"/>
        <v>5.5736659724423612E-3</v>
      </c>
      <c r="M166" s="137">
        <f t="shared" si="8"/>
        <v>5.3435937610873457E-3</v>
      </c>
      <c r="N166" s="137">
        <f t="shared" si="8"/>
        <v>5.0037021351491242E-3</v>
      </c>
      <c r="O166" s="137">
        <f t="shared" si="8"/>
        <v>4.6191012968303915E-3</v>
      </c>
      <c r="P166" s="137">
        <f t="shared" si="8"/>
        <v>4.2122166592156139E-3</v>
      </c>
      <c r="Q166" s="137">
        <f t="shared" si="8"/>
        <v>3.6627684050908969E-3</v>
      </c>
      <c r="R166" s="138">
        <f t="shared" si="8"/>
        <v>2.8793056220822806E-3</v>
      </c>
    </row>
    <row r="167" spans="1:18">
      <c r="A167" s="125" t="str">
        <f t="shared" si="7"/>
        <v>8x+</v>
      </c>
      <c r="B167" s="137">
        <f t="shared" si="8"/>
        <v>6.0960471628348899E-3</v>
      </c>
      <c r="C167" s="137">
        <f t="shared" si="8"/>
        <v>6.2106993487225379E-3</v>
      </c>
      <c r="D167" s="137">
        <f t="shared" si="8"/>
        <v>6.3148673333353342E-3</v>
      </c>
      <c r="E167" s="137">
        <f t="shared" si="8"/>
        <v>6.3602324906342073E-3</v>
      </c>
      <c r="F167" s="137">
        <f t="shared" si="8"/>
        <v>6.3199531133015753E-3</v>
      </c>
      <c r="G167" s="137">
        <f t="shared" si="8"/>
        <v>6.2529353779785116E-3</v>
      </c>
      <c r="H167" s="137">
        <f t="shared" si="8"/>
        <v>6.1785096350959485E-3</v>
      </c>
      <c r="I167" s="137">
        <f t="shared" si="8"/>
        <v>6.0960471628348899E-3</v>
      </c>
      <c r="J167" s="137">
        <f t="shared" si="8"/>
        <v>6.0048176971200179E-3</v>
      </c>
      <c r="K167" s="137">
        <f t="shared" si="8"/>
        <v>5.8918302836771345E-3</v>
      </c>
      <c r="L167" s="137">
        <f t="shared" si="8"/>
        <v>5.7348824109067099E-3</v>
      </c>
      <c r="M167" s="137">
        <f t="shared" si="8"/>
        <v>5.5118381288374579E-3</v>
      </c>
      <c r="N167" s="137">
        <f t="shared" si="8"/>
        <v>5.1823290445275746E-3</v>
      </c>
      <c r="O167" s="137">
        <f t="shared" si="8"/>
        <v>4.809476463327903E-3</v>
      </c>
      <c r="P167" s="137">
        <f t="shared" si="8"/>
        <v>4.4150207776659876E-3</v>
      </c>
      <c r="Q167" s="137">
        <f t="shared" si="8"/>
        <v>3.8823563126544058E-3</v>
      </c>
      <c r="R167" s="138">
        <f t="shared" si="8"/>
        <v>3.1228256725351197E-3</v>
      </c>
    </row>
    <row r="168" spans="1:18">
      <c r="A168" s="125" t="str">
        <f t="shared" si="7"/>
        <v>1xPoly</v>
      </c>
      <c r="B168" s="137">
        <f t="shared" si="8"/>
        <v>4.8150178998733039E-3</v>
      </c>
      <c r="C168" s="137">
        <f t="shared" si="8"/>
        <v>4.9605559807347679E-3</v>
      </c>
      <c r="D168" s="137">
        <f t="shared" si="8"/>
        <v>5.092785544875909E-3</v>
      </c>
      <c r="E168" s="137">
        <f t="shared" si="8"/>
        <v>5.1503715200593766E-3</v>
      </c>
      <c r="F168" s="137">
        <f t="shared" si="8"/>
        <v>5.0992413716901986E-3</v>
      </c>
      <c r="G168" s="137">
        <f t="shared" si="8"/>
        <v>5.0141698790964317E-3</v>
      </c>
      <c r="H168" s="137">
        <f t="shared" si="8"/>
        <v>4.9196947524169331E-3</v>
      </c>
      <c r="I168" s="137">
        <f t="shared" si="8"/>
        <v>4.8150178998733039E-3</v>
      </c>
      <c r="J168" s="137">
        <f t="shared" si="8"/>
        <v>4.6992123331903446E-3</v>
      </c>
      <c r="K168" s="137">
        <f t="shared" si="8"/>
        <v>4.5557874940852965E-3</v>
      </c>
      <c r="L168" s="137">
        <f t="shared" si="8"/>
        <v>4.356559786201206E-3</v>
      </c>
      <c r="M168" s="137">
        <f t="shared" si="8"/>
        <v>4.0734301056969706E-3</v>
      </c>
      <c r="N168" s="137">
        <f t="shared" si="8"/>
        <v>3.6551553088791208E-3</v>
      </c>
      <c r="O168" s="137">
        <f t="shared" si="8"/>
        <v>3.1818608078460668E-3</v>
      </c>
      <c r="P168" s="137">
        <f t="shared" si="8"/>
        <v>2.6811435905364531E-3</v>
      </c>
      <c r="Q168" s="137">
        <f t="shared" si="8"/>
        <v>2.0049858410727708E-3</v>
      </c>
      <c r="R168" s="138">
        <f t="shared" si="8"/>
        <v>1.0408469468805358E-3</v>
      </c>
    </row>
    <row r="169" spans="1:18">
      <c r="A169" s="125" t="str">
        <f t="shared" si="7"/>
        <v>2xPoly</v>
      </c>
      <c r="B169" s="137">
        <f t="shared" si="8"/>
        <v>5.2334933575413928E-3</v>
      </c>
      <c r="C169" s="137">
        <f t="shared" si="8"/>
        <v>5.3689419038322143E-3</v>
      </c>
      <c r="D169" s="137">
        <f t="shared" si="8"/>
        <v>5.4920045561193164E-3</v>
      </c>
      <c r="E169" s="137">
        <f t="shared" si="8"/>
        <v>5.5455983411903491E-3</v>
      </c>
      <c r="F169" s="137">
        <f t="shared" si="8"/>
        <v>5.4980128279882657E-3</v>
      </c>
      <c r="G169" s="137">
        <f t="shared" si="8"/>
        <v>5.4188389792305339E-3</v>
      </c>
      <c r="H169" s="137">
        <f t="shared" si="8"/>
        <v>5.3309134102410664E-3</v>
      </c>
      <c r="I169" s="137">
        <f t="shared" si="8"/>
        <v>5.2334933575413928E-3</v>
      </c>
      <c r="J169" s="137">
        <f t="shared" si="8"/>
        <v>5.1257160970007466E-3</v>
      </c>
      <c r="K169" s="137">
        <f t="shared" si="8"/>
        <v>4.9922342904262489E-3</v>
      </c>
      <c r="L169" s="137">
        <f t="shared" si="8"/>
        <v>4.8068181900213017E-3</v>
      </c>
      <c r="M169" s="137">
        <f t="shared" si="8"/>
        <v>4.5433166829993172E-3</v>
      </c>
      <c r="N169" s="137">
        <f t="shared" si="8"/>
        <v>4.1540390943179363E-3</v>
      </c>
      <c r="O169" s="137">
        <f t="shared" si="8"/>
        <v>3.7135560829101564E-3</v>
      </c>
      <c r="P169" s="137">
        <f t="shared" si="8"/>
        <v>3.2475514552145991E-3</v>
      </c>
      <c r="Q169" s="137">
        <f t="shared" si="8"/>
        <v>2.6182688393794539E-3</v>
      </c>
      <c r="R169" s="138">
        <f t="shared" si="8"/>
        <v>1.7209695836259953E-3</v>
      </c>
    </row>
    <row r="170" spans="1:18">
      <c r="A170" s="125" t="str">
        <f t="shared" si="7"/>
        <v>3xPoly</v>
      </c>
      <c r="B170" s="137">
        <f t="shared" si="8"/>
        <v>5.2915730443482481E-3</v>
      </c>
      <c r="C170" s="137">
        <f t="shared" si="8"/>
        <v>5.4256212767206493E-3</v>
      </c>
      <c r="D170" s="137">
        <f t="shared" si="8"/>
        <v>5.5474116647453841E-3</v>
      </c>
      <c r="E170" s="137">
        <f t="shared" si="8"/>
        <v>5.6004513787301568E-3</v>
      </c>
      <c r="F170" s="137">
        <f t="shared" si="8"/>
        <v>5.5533578210217038E-3</v>
      </c>
      <c r="G170" s="137">
        <f t="shared" si="8"/>
        <v>5.4750024988958652E-3</v>
      </c>
      <c r="H170" s="137">
        <f t="shared" si="8"/>
        <v>5.3879859348489592E-3</v>
      </c>
      <c r="I170" s="137">
        <f t="shared" si="8"/>
        <v>5.2915730443482481E-3</v>
      </c>
      <c r="J170" s="137">
        <f t="shared" si="8"/>
        <v>5.1849100224034168E-3</v>
      </c>
      <c r="K170" s="137">
        <f t="shared" si="8"/>
        <v>5.0528081969119266E-3</v>
      </c>
      <c r="L170" s="137">
        <f t="shared" si="8"/>
        <v>4.8693089922818428E-3</v>
      </c>
      <c r="M170" s="137">
        <f t="shared" si="8"/>
        <v>4.6085316549753109E-3</v>
      </c>
      <c r="N170" s="137">
        <f t="shared" si="8"/>
        <v>4.2232785526430793E-3</v>
      </c>
      <c r="O170" s="137">
        <f t="shared" si="8"/>
        <v>3.7873494069547409E-3</v>
      </c>
      <c r="P170" s="137">
        <f t="shared" si="8"/>
        <v>3.3261624962748326E-3</v>
      </c>
      <c r="Q170" s="137">
        <f t="shared" si="8"/>
        <v>2.7033856217688109E-3</v>
      </c>
      <c r="R170" s="138">
        <f t="shared" si="8"/>
        <v>1.8153629560654356E-3</v>
      </c>
    </row>
    <row r="171" spans="1:18">
      <c r="A171" s="125" t="str">
        <f t="shared" si="7"/>
        <v>4xPoly</v>
      </c>
      <c r="B171" s="137">
        <f t="shared" si="8"/>
        <v>5.5267765284950469E-3</v>
      </c>
      <c r="C171" s="137">
        <f t="shared" si="8"/>
        <v>5.6551539535573654E-3</v>
      </c>
      <c r="D171" s="137">
        <f t="shared" si="8"/>
        <v>5.7717920929437902E-3</v>
      </c>
      <c r="E171" s="137">
        <f t="shared" si="8"/>
        <v>5.8225880026465783E-3</v>
      </c>
      <c r="F171" s="137">
        <f t="shared" si="8"/>
        <v>5.7774867016548645E-3</v>
      </c>
      <c r="G171" s="137">
        <f t="shared" si="8"/>
        <v>5.7024461411311093E-3</v>
      </c>
      <c r="H171" s="137">
        <f t="shared" si="8"/>
        <v>5.6191107458602643E-3</v>
      </c>
      <c r="I171" s="137">
        <f t="shared" si="8"/>
        <v>5.5267765284950469E-3</v>
      </c>
      <c r="J171" s="137">
        <f t="shared" si="8"/>
        <v>5.4246258036081884E-3</v>
      </c>
      <c r="K171" s="137">
        <f t="shared" si="8"/>
        <v>5.2981124441815932E-3</v>
      </c>
      <c r="L171" s="137">
        <f t="shared" si="8"/>
        <v>5.1223760321866263E-3</v>
      </c>
      <c r="M171" s="137">
        <f t="shared" si="8"/>
        <v>4.8726306794466172E-3</v>
      </c>
      <c r="N171" s="137">
        <f t="shared" si="8"/>
        <v>4.5036754131266401E-3</v>
      </c>
      <c r="O171" s="137">
        <f t="shared" si="8"/>
        <v>4.086187914465622E-3</v>
      </c>
      <c r="P171" s="137">
        <f t="shared" si="8"/>
        <v>3.6445111611232072E-3</v>
      </c>
      <c r="Q171" s="137">
        <f t="shared" si="8"/>
        <v>3.0480803830184302E-3</v>
      </c>
      <c r="R171" s="138">
        <f t="shared" si="8"/>
        <v>2.1976248327858542E-3</v>
      </c>
    </row>
    <row r="172" spans="1:18">
      <c r="A172" s="125" t="str">
        <f t="shared" si="7"/>
        <v>C1x</v>
      </c>
      <c r="B172" s="137">
        <f t="shared" si="8"/>
        <v>4.2784521075755894E-3</v>
      </c>
      <c r="C172" s="137">
        <f t="shared" si="8"/>
        <v>4.4369269067358504E-3</v>
      </c>
      <c r="D172" s="137">
        <f t="shared" si="8"/>
        <v>4.5809102099117595E-3</v>
      </c>
      <c r="E172" s="137">
        <f t="shared" si="8"/>
        <v>4.6436149384448677E-3</v>
      </c>
      <c r="F172" s="137">
        <f t="shared" si="8"/>
        <v>4.5879398879984301E-3</v>
      </c>
      <c r="G172" s="137">
        <f t="shared" si="8"/>
        <v>4.4953064849518843E-3</v>
      </c>
      <c r="H172" s="137">
        <f t="shared" si="8"/>
        <v>4.3924335692342069E-3</v>
      </c>
      <c r="I172" s="137">
        <f t="shared" si="8"/>
        <v>4.2784521075755894E-3</v>
      </c>
      <c r="J172" s="137">
        <f t="shared" si="8"/>
        <v>4.1523527127430328E-3</v>
      </c>
      <c r="K172" s="137">
        <f t="shared" si="8"/>
        <v>3.9961789990508711E-3</v>
      </c>
      <c r="L172" s="137">
        <f t="shared" si="8"/>
        <v>3.7792421615770828E-3</v>
      </c>
      <c r="M172" s="137">
        <f t="shared" si="8"/>
        <v>3.47094539836136E-3</v>
      </c>
      <c r="N172" s="137">
        <f t="shared" si="8"/>
        <v>3.0154906196041449E-3</v>
      </c>
      <c r="O172" s="137">
        <f t="shared" si="8"/>
        <v>2.5001254962570434E-3</v>
      </c>
      <c r="P172" s="137">
        <f t="shared" si="8"/>
        <v>1.9549000818532406E-3</v>
      </c>
      <c r="Q172" s="137">
        <f t="shared" si="8"/>
        <v>1.2186394213261206E-3</v>
      </c>
      <c r="R172" s="138">
        <f t="shared" si="8"/>
        <v>1.6879929209457451E-4</v>
      </c>
    </row>
    <row r="173" spans="1:18">
      <c r="A173" s="125" t="str">
        <f t="shared" si="7"/>
        <v>C2+</v>
      </c>
      <c r="B173" s="137">
        <f t="shared" si="8"/>
        <v>4.1745908960868104E-3</v>
      </c>
      <c r="C173" s="137">
        <f t="shared" si="8"/>
        <v>4.3355698117123571E-3</v>
      </c>
      <c r="D173" s="137">
        <f t="shared" si="8"/>
        <v>4.4818282460896914E-3</v>
      </c>
      <c r="E173" s="137">
        <f t="shared" si="8"/>
        <v>4.5455237942610216E-3</v>
      </c>
      <c r="F173" s="137">
        <f t="shared" si="8"/>
        <v>4.4889690026111402E-3</v>
      </c>
      <c r="G173" s="137">
        <f t="shared" si="8"/>
        <v>4.3948718663336106E-3</v>
      </c>
      <c r="H173" s="137">
        <f t="shared" si="8"/>
        <v>4.2903734192163328E-3</v>
      </c>
      <c r="I173" s="137">
        <f t="shared" si="8"/>
        <v>4.1745908960868104E-3</v>
      </c>
      <c r="J173" s="137">
        <f t="shared" si="8"/>
        <v>4.046498960026651E-3</v>
      </c>
      <c r="K173" s="137">
        <f t="shared" si="8"/>
        <v>3.8878574901361931E-3</v>
      </c>
      <c r="L173" s="137">
        <f t="shared" si="8"/>
        <v>3.6674927568106745E-3</v>
      </c>
      <c r="M173" s="137">
        <f t="shared" si="8"/>
        <v>3.3543244871784518E-3</v>
      </c>
      <c r="N173" s="137">
        <f t="shared" si="8"/>
        <v>2.8916729060480973E-3</v>
      </c>
      <c r="O173" s="137">
        <f t="shared" si="8"/>
        <v>2.3681643157406574E-3</v>
      </c>
      <c r="P173" s="137">
        <f t="shared" si="8"/>
        <v>1.8143236013349895E-3</v>
      </c>
      <c r="Q173" s="137">
        <f t="shared" si="8"/>
        <v>1.0664290251787712E-3</v>
      </c>
      <c r="R173" s="138">
        <f t="shared" si="8"/>
        <v>0</v>
      </c>
    </row>
    <row r="174" spans="1:18">
      <c r="A174" s="125" t="str">
        <f t="shared" si="7"/>
        <v>C2x+</v>
      </c>
      <c r="B174" s="137">
        <f t="shared" ref="B174:R185" si="9">B87*$B$117</f>
        <v>4.3506821180772049E-3</v>
      </c>
      <c r="C174" s="137">
        <f t="shared" si="9"/>
        <v>4.5074154359280123E-3</v>
      </c>
      <c r="D174" s="137">
        <f t="shared" si="9"/>
        <v>4.6498165050030873E-3</v>
      </c>
      <c r="E174" s="137">
        <f t="shared" si="9"/>
        <v>4.7118321705852829E-3</v>
      </c>
      <c r="F174" s="137">
        <f t="shared" si="9"/>
        <v>4.6567689338800145E-3</v>
      </c>
      <c r="G174" s="137">
        <f t="shared" si="9"/>
        <v>4.5651534803174965E-3</v>
      </c>
      <c r="H174" s="137">
        <f t="shared" si="9"/>
        <v>4.4634110362011129E-3</v>
      </c>
      <c r="I174" s="137">
        <f t="shared" si="9"/>
        <v>4.3506821180772049E-3</v>
      </c>
      <c r="J174" s="137">
        <f t="shared" si="9"/>
        <v>4.225968430880171E-3</v>
      </c>
      <c r="K174" s="137">
        <f t="shared" si="9"/>
        <v>4.0715109118439671E-3</v>
      </c>
      <c r="L174" s="137">
        <f t="shared" si="9"/>
        <v>3.8569579956610998E-3</v>
      </c>
      <c r="M174" s="137">
        <f t="shared" si="9"/>
        <v>3.5520491089642311E-3</v>
      </c>
      <c r="N174" s="137">
        <f t="shared" si="9"/>
        <v>3.101599327775777E-3</v>
      </c>
      <c r="O174" s="137">
        <f t="shared" si="9"/>
        <v>2.5918975574324887E-3</v>
      </c>
      <c r="P174" s="137">
        <f t="shared" si="9"/>
        <v>2.0526636310990581E-3</v>
      </c>
      <c r="Q174" s="137">
        <f t="shared" si="9"/>
        <v>1.324493747061247E-3</v>
      </c>
      <c r="R174" s="138">
        <f t="shared" si="9"/>
        <v>2.8619032254653177E-4</v>
      </c>
    </row>
    <row r="175" spans="1:18">
      <c r="A175" s="125" t="str">
        <f t="shared" si="7"/>
        <v>C2-</v>
      </c>
      <c r="B175" s="137">
        <f t="shared" si="9"/>
        <v>4.4698966985167645E-3</v>
      </c>
      <c r="C175" s="137">
        <f t="shared" si="9"/>
        <v>4.6237557268276963E-3</v>
      </c>
      <c r="D175" s="137">
        <f t="shared" si="9"/>
        <v>4.7635453415615899E-3</v>
      </c>
      <c r="E175" s="137">
        <f t="shared" si="9"/>
        <v>4.8244237187781997E-3</v>
      </c>
      <c r="F175" s="137">
        <f t="shared" si="9"/>
        <v>4.770370271742823E-3</v>
      </c>
      <c r="G175" s="137">
        <f t="shared" si="9"/>
        <v>4.6804349289791868E-3</v>
      </c>
      <c r="H175" s="137">
        <f t="shared" si="9"/>
        <v>4.5805583117775588E-3</v>
      </c>
      <c r="I175" s="137">
        <f t="shared" si="9"/>
        <v>4.4698966985167645E-3</v>
      </c>
      <c r="J175" s="137">
        <f t="shared" si="9"/>
        <v>4.3474701015919527E-3</v>
      </c>
      <c r="K175" s="137">
        <f t="shared" si="9"/>
        <v>4.1958451368422807E-3</v>
      </c>
      <c r="L175" s="137">
        <f t="shared" si="9"/>
        <v>3.9852268480327774E-3</v>
      </c>
      <c r="M175" s="137">
        <f t="shared" si="9"/>
        <v>3.6859096021922707E-3</v>
      </c>
      <c r="N175" s="137">
        <f t="shared" si="9"/>
        <v>3.2437204966027414E-3</v>
      </c>
      <c r="O175" s="137">
        <f t="shared" si="9"/>
        <v>2.7433660079162342E-3</v>
      </c>
      <c r="P175" s="137">
        <f t="shared" si="9"/>
        <v>2.2140209453882708E-3</v>
      </c>
      <c r="Q175" s="137">
        <f t="shared" si="9"/>
        <v>1.499204770119223E-3</v>
      </c>
      <c r="R175" s="138">
        <f t="shared" si="9"/>
        <v>4.7994250872937153E-4</v>
      </c>
    </row>
    <row r="176" spans="1:18">
      <c r="A176" s="125" t="str">
        <f t="shared" si="7"/>
        <v>C2x</v>
      </c>
      <c r="B176" s="137">
        <f t="shared" si="9"/>
        <v>4.714829266456718E-3</v>
      </c>
      <c r="C176" s="137">
        <f t="shared" si="9"/>
        <v>4.8627829171250109E-3</v>
      </c>
      <c r="D176" s="137">
        <f t="shared" si="9"/>
        <v>4.9972071628286612E-3</v>
      </c>
      <c r="E176" s="137">
        <f t="shared" si="9"/>
        <v>5.0557489218326004E-3</v>
      </c>
      <c r="F176" s="137">
        <f t="shared" si="9"/>
        <v>5.00377014029547E-3</v>
      </c>
      <c r="G176" s="137">
        <f t="shared" si="9"/>
        <v>4.9172866727208936E-3</v>
      </c>
      <c r="H176" s="137">
        <f t="shared" si="9"/>
        <v>4.8212434941462988E-3</v>
      </c>
      <c r="I176" s="137">
        <f t="shared" si="9"/>
        <v>4.714829266456718E-3</v>
      </c>
      <c r="J176" s="137">
        <f t="shared" si="9"/>
        <v>4.5971016156794347E-3</v>
      </c>
      <c r="K176" s="137">
        <f t="shared" si="9"/>
        <v>4.4512962813195332E-3</v>
      </c>
      <c r="L176" s="137">
        <f t="shared" si="9"/>
        <v>4.2487618894871577E-3</v>
      </c>
      <c r="M176" s="137">
        <f t="shared" si="9"/>
        <v>3.9609329611737234E-3</v>
      </c>
      <c r="N176" s="137">
        <f t="shared" si="9"/>
        <v>3.5357158440767391E-3</v>
      </c>
      <c r="O176" s="137">
        <f t="shared" si="9"/>
        <v>3.0545658326530957E-3</v>
      </c>
      <c r="P176" s="137">
        <f t="shared" si="9"/>
        <v>2.5455379561350232E-3</v>
      </c>
      <c r="Q176" s="137">
        <f t="shared" si="9"/>
        <v>1.8581576714105338E-3</v>
      </c>
      <c r="R176" s="138">
        <f t="shared" si="9"/>
        <v>8.7801647192050063E-4</v>
      </c>
    </row>
    <row r="177" spans="1:18">
      <c r="A177" s="125" t="str">
        <f t="shared" si="7"/>
        <v>C3+</v>
      </c>
      <c r="B177" s="137">
        <f t="shared" si="9"/>
        <v>4.714829266456718E-3</v>
      </c>
      <c r="C177" s="137">
        <f t="shared" si="9"/>
        <v>4.8627829171250109E-3</v>
      </c>
      <c r="D177" s="137">
        <f t="shared" si="9"/>
        <v>4.9972071628286612E-3</v>
      </c>
      <c r="E177" s="137">
        <f t="shared" si="9"/>
        <v>5.0557489218326004E-3</v>
      </c>
      <c r="F177" s="137">
        <f t="shared" si="9"/>
        <v>5.00377014029547E-3</v>
      </c>
      <c r="G177" s="137">
        <f t="shared" si="9"/>
        <v>4.9172866727208936E-3</v>
      </c>
      <c r="H177" s="137">
        <f t="shared" si="9"/>
        <v>4.8212434941462988E-3</v>
      </c>
      <c r="I177" s="137">
        <f t="shared" si="9"/>
        <v>4.714829266456718E-3</v>
      </c>
      <c r="J177" s="137">
        <f t="shared" si="9"/>
        <v>4.5971016156794347E-3</v>
      </c>
      <c r="K177" s="137">
        <f t="shared" si="9"/>
        <v>4.4512962813195332E-3</v>
      </c>
      <c r="L177" s="137">
        <f t="shared" si="9"/>
        <v>4.2487618894871577E-3</v>
      </c>
      <c r="M177" s="137">
        <f t="shared" si="9"/>
        <v>3.9609329611737234E-3</v>
      </c>
      <c r="N177" s="137">
        <f t="shared" si="9"/>
        <v>3.5357158440767391E-3</v>
      </c>
      <c r="O177" s="137">
        <f t="shared" si="9"/>
        <v>3.0545658326530957E-3</v>
      </c>
      <c r="P177" s="137">
        <f t="shared" si="9"/>
        <v>2.5455379561350232E-3</v>
      </c>
      <c r="Q177" s="137">
        <f t="shared" si="9"/>
        <v>1.8581576714105338E-3</v>
      </c>
      <c r="R177" s="138">
        <f t="shared" si="9"/>
        <v>8.7801647192050063E-4</v>
      </c>
    </row>
    <row r="178" spans="1:18">
      <c r="A178" s="125" t="str">
        <f t="shared" si="7"/>
        <v>C3x</v>
      </c>
      <c r="B178" s="137">
        <f t="shared" si="9"/>
        <v>5.1632697362203779E-3</v>
      </c>
      <c r="C178" s="137">
        <f t="shared" si="9"/>
        <v>5.3004113893398352E-3</v>
      </c>
      <c r="D178" s="137">
        <f t="shared" si="9"/>
        <v>5.4250123247805253E-3</v>
      </c>
      <c r="E178" s="137">
        <f t="shared" si="9"/>
        <v>5.4792760321649469E-3</v>
      </c>
      <c r="F178" s="137">
        <f t="shared" si="9"/>
        <v>5.4310957000478369E-3</v>
      </c>
      <c r="G178" s="137">
        <f t="shared" si="9"/>
        <v>5.3509321781806335E-3</v>
      </c>
      <c r="H178" s="137">
        <f t="shared" si="9"/>
        <v>5.261907539578798E-3</v>
      </c>
      <c r="I178" s="137">
        <f t="shared" si="9"/>
        <v>5.1632697362203779E-3</v>
      </c>
      <c r="J178" s="137">
        <f t="shared" si="9"/>
        <v>5.0541452599229741E-3</v>
      </c>
      <c r="K178" s="137">
        <f t="shared" si="9"/>
        <v>4.9189949307662951E-3</v>
      </c>
      <c r="L178" s="137">
        <f t="shared" si="9"/>
        <v>4.7312611291062869E-3</v>
      </c>
      <c r="M178" s="137">
        <f t="shared" si="9"/>
        <v>4.4644658532465263E-3</v>
      </c>
      <c r="N178" s="137">
        <f t="shared" si="9"/>
        <v>4.0703222947066284E-3</v>
      </c>
      <c r="O178" s="137">
        <f t="shared" si="9"/>
        <v>3.6243332456562518E-3</v>
      </c>
      <c r="P178" s="137">
        <f t="shared" si="9"/>
        <v>3.1525035601145E-3</v>
      </c>
      <c r="Q178" s="137">
        <f t="shared" si="9"/>
        <v>2.5153549115814158E-3</v>
      </c>
      <c r="R178" s="138">
        <f t="shared" si="9"/>
        <v>1.606839415131039E-3</v>
      </c>
    </row>
    <row r="179" spans="1:18">
      <c r="A179" s="125" t="str">
        <f t="shared" si="7"/>
        <v>C4+</v>
      </c>
      <c r="B179" s="137">
        <f t="shared" si="9"/>
        <v>5.1357909278773716E-3</v>
      </c>
      <c r="C179" s="137">
        <f t="shared" si="9"/>
        <v>5.2735951010602069E-3</v>
      </c>
      <c r="D179" s="137">
        <f t="shared" si="9"/>
        <v>5.3987979733870848E-3</v>
      </c>
      <c r="E179" s="137">
        <f t="shared" si="9"/>
        <v>5.4533238242854406E-3</v>
      </c>
      <c r="F179" s="137">
        <f t="shared" si="9"/>
        <v>5.4049107369407113E-3</v>
      </c>
      <c r="G179" s="137">
        <f t="shared" si="9"/>
        <v>5.3243599516828461E-3</v>
      </c>
      <c r="H179" s="137">
        <f t="shared" si="9"/>
        <v>5.2349052423631267E-3</v>
      </c>
      <c r="I179" s="137">
        <f t="shared" si="9"/>
        <v>5.1357909278773716E-3</v>
      </c>
      <c r="J179" s="137">
        <f t="shared" si="9"/>
        <v>5.026139280196888E-3</v>
      </c>
      <c r="K179" s="137">
        <f t="shared" si="9"/>
        <v>4.8903360508993562E-3</v>
      </c>
      <c r="L179" s="137">
        <f t="shared" si="9"/>
        <v>4.7016953226612793E-3</v>
      </c>
      <c r="M179" s="137">
        <f t="shared" si="9"/>
        <v>4.433611180734565E-3</v>
      </c>
      <c r="N179" s="137">
        <f t="shared" si="9"/>
        <v>4.0375635470326372E-3</v>
      </c>
      <c r="O179" s="137">
        <f t="shared" si="9"/>
        <v>3.5894199615134187E-3</v>
      </c>
      <c r="P179" s="137">
        <f t="shared" si="9"/>
        <v>3.1153109055101127E-3</v>
      </c>
      <c r="Q179" s="137">
        <f t="shared" si="9"/>
        <v>2.4750842441821816E-3</v>
      </c>
      <c r="R179" s="138">
        <f t="shared" si="9"/>
        <v>1.5621797839808365E-3</v>
      </c>
    </row>
    <row r="180" spans="1:18">
      <c r="A180" s="125" t="str">
        <f t="shared" si="7"/>
        <v>C4x+</v>
      </c>
      <c r="B180" s="137">
        <f t="shared" si="9"/>
        <v>5.174187420149366E-3</v>
      </c>
      <c r="C180" s="137">
        <f t="shared" si="9"/>
        <v>5.3110658455277088E-3</v>
      </c>
      <c r="D180" s="137">
        <f t="shared" si="9"/>
        <v>5.4354276237026794E-3</v>
      </c>
      <c r="E180" s="137">
        <f t="shared" si="9"/>
        <v>5.4895871780978782E-3</v>
      </c>
      <c r="F180" s="137">
        <f t="shared" si="9"/>
        <v>5.4414993226259076E-3</v>
      </c>
      <c r="G180" s="137">
        <f t="shared" si="9"/>
        <v>5.3614896654839775E-3</v>
      </c>
      <c r="H180" s="137">
        <f t="shared" si="9"/>
        <v>5.2726358995090171E-3</v>
      </c>
      <c r="I180" s="137">
        <f t="shared" si="9"/>
        <v>5.174187420149366E-3</v>
      </c>
      <c r="J180" s="137">
        <f t="shared" si="9"/>
        <v>5.0652723958218215E-3</v>
      </c>
      <c r="K180" s="137">
        <f t="shared" si="9"/>
        <v>4.9303814722873249E-3</v>
      </c>
      <c r="L180" s="137">
        <f t="shared" si="9"/>
        <v>4.743008004219753E-3</v>
      </c>
      <c r="M180" s="137">
        <f t="shared" si="9"/>
        <v>4.4767248114230638E-3</v>
      </c>
      <c r="N180" s="137">
        <f t="shared" si="9"/>
        <v>4.0833377664312269E-3</v>
      </c>
      <c r="O180" s="137">
        <f t="shared" si="9"/>
        <v>3.638204742427013E-3</v>
      </c>
      <c r="P180" s="137">
        <f t="shared" si="9"/>
        <v>3.1672806800820785E-3</v>
      </c>
      <c r="Q180" s="137">
        <f t="shared" si="9"/>
        <v>2.5313549656152761E-3</v>
      </c>
      <c r="R180" s="138">
        <f t="shared" si="9"/>
        <v>1.624583260904727E-3</v>
      </c>
    </row>
    <row r="181" spans="1:18">
      <c r="A181" s="125" t="str">
        <f t="shared" si="7"/>
        <v>C4-</v>
      </c>
      <c r="B181" s="137">
        <f t="shared" si="9"/>
        <v>5.2174422440965894E-3</v>
      </c>
      <c r="C181" s="137">
        <f t="shared" si="9"/>
        <v>5.3532777862339564E-3</v>
      </c>
      <c r="D181" s="137">
        <f t="shared" si="9"/>
        <v>5.4766920460990222E-3</v>
      </c>
      <c r="E181" s="137">
        <f t="shared" si="9"/>
        <v>5.5304389562702578E-3</v>
      </c>
      <c r="F181" s="137">
        <f t="shared" si="9"/>
        <v>5.4827174844590256E-3</v>
      </c>
      <c r="G181" s="137">
        <f t="shared" si="9"/>
        <v>5.4033174247048428E-3</v>
      </c>
      <c r="H181" s="137">
        <f t="shared" si="9"/>
        <v>5.3151406398039775E-3</v>
      </c>
      <c r="I181" s="137">
        <f t="shared" si="9"/>
        <v>5.2174422440965894E-3</v>
      </c>
      <c r="J181" s="137">
        <f t="shared" si="9"/>
        <v>5.1093570485258276E-3</v>
      </c>
      <c r="K181" s="137">
        <f t="shared" si="9"/>
        <v>4.9754938653611171E-3</v>
      </c>
      <c r="L181" s="137">
        <f t="shared" si="9"/>
        <v>4.7895480046692982E-3</v>
      </c>
      <c r="M181" s="137">
        <f t="shared" si="9"/>
        <v>4.5252936361986794E-3</v>
      </c>
      <c r="N181" s="137">
        <f t="shared" si="9"/>
        <v>4.1349038258353529E-3</v>
      </c>
      <c r="O181" s="137">
        <f t="shared" si="9"/>
        <v>3.6931622915378362E-3</v>
      </c>
      <c r="P181" s="137">
        <f t="shared" si="9"/>
        <v>3.225826222048863E-3</v>
      </c>
      <c r="Q181" s="137">
        <f t="shared" si="9"/>
        <v>2.5947456558827594E-3</v>
      </c>
      <c r="R181" s="138">
        <f t="shared" si="9"/>
        <v>1.6948826879700071E-3</v>
      </c>
    </row>
    <row r="182" spans="1:18">
      <c r="A182" s="125" t="str">
        <f t="shared" si="7"/>
        <v>C4x</v>
      </c>
      <c r="B182" s="137">
        <f t="shared" si="9"/>
        <v>5.3840652627768415E-3</v>
      </c>
      <c r="C182" s="137">
        <f t="shared" si="9"/>
        <v>5.5158834875866708E-3</v>
      </c>
      <c r="D182" s="137">
        <f t="shared" si="9"/>
        <v>5.6356477878254123E-3</v>
      </c>
      <c r="E182" s="137">
        <f t="shared" si="9"/>
        <v>5.6878051405793838E-3</v>
      </c>
      <c r="F182" s="137">
        <f t="shared" si="9"/>
        <v>5.6414950246812378E-3</v>
      </c>
      <c r="G182" s="137">
        <f t="shared" si="9"/>
        <v>5.5644432106868834E-3</v>
      </c>
      <c r="H182" s="137">
        <f t="shared" si="9"/>
        <v>5.4788742419753234E-3</v>
      </c>
      <c r="I182" s="137">
        <f t="shared" si="9"/>
        <v>5.3840652627768415E-3</v>
      </c>
      <c r="J182" s="137">
        <f t="shared" si="9"/>
        <v>5.2791766718810005E-3</v>
      </c>
      <c r="K182" s="137">
        <f t="shared" si="9"/>
        <v>5.1492724738006436E-3</v>
      </c>
      <c r="L182" s="137">
        <f t="shared" si="9"/>
        <v>4.9688259361607093E-3</v>
      </c>
      <c r="M182" s="137">
        <f t="shared" si="9"/>
        <v>4.7123868540034537E-3</v>
      </c>
      <c r="N182" s="137">
        <f t="shared" si="9"/>
        <v>4.3335427681610384E-3</v>
      </c>
      <c r="O182" s="137">
        <f t="shared" si="9"/>
        <v>3.9048656785007872E-3</v>
      </c>
      <c r="P182" s="137">
        <f t="shared" si="9"/>
        <v>3.4513510084791402E-3</v>
      </c>
      <c r="Q182" s="137">
        <f t="shared" si="9"/>
        <v>2.8389345625693353E-3</v>
      </c>
      <c r="R182" s="138">
        <f t="shared" si="9"/>
        <v>1.9656849171826528E-3</v>
      </c>
    </row>
    <row r="183" spans="1:18">
      <c r="A183" s="125" t="str">
        <f t="shared" si="7"/>
        <v>C5x</v>
      </c>
      <c r="B183" s="137">
        <f t="shared" si="9"/>
        <v>5.5267765284950469E-3</v>
      </c>
      <c r="C183" s="137">
        <f t="shared" si="9"/>
        <v>5.6551539535573654E-3</v>
      </c>
      <c r="D183" s="137">
        <f t="shared" si="9"/>
        <v>5.7717920929437902E-3</v>
      </c>
      <c r="E183" s="137">
        <f t="shared" si="9"/>
        <v>5.8225880026465783E-3</v>
      </c>
      <c r="F183" s="137">
        <f t="shared" si="9"/>
        <v>5.7774867016548645E-3</v>
      </c>
      <c r="G183" s="137">
        <f t="shared" si="9"/>
        <v>5.7024461411311093E-3</v>
      </c>
      <c r="H183" s="137">
        <f t="shared" si="9"/>
        <v>5.6191107458602643E-3</v>
      </c>
      <c r="I183" s="137">
        <f t="shared" si="9"/>
        <v>5.5267765284950469E-3</v>
      </c>
      <c r="J183" s="137">
        <f t="shared" si="9"/>
        <v>5.4246258036081884E-3</v>
      </c>
      <c r="K183" s="137">
        <f t="shared" si="9"/>
        <v>5.2981124441815932E-3</v>
      </c>
      <c r="L183" s="137">
        <f t="shared" si="9"/>
        <v>5.1223760321866263E-3</v>
      </c>
      <c r="M183" s="137">
        <f t="shared" si="9"/>
        <v>4.8726306794466172E-3</v>
      </c>
      <c r="N183" s="137">
        <f t="shared" si="9"/>
        <v>4.5036754131266401E-3</v>
      </c>
      <c r="O183" s="137">
        <f t="shared" si="9"/>
        <v>4.086187914465622E-3</v>
      </c>
      <c r="P183" s="137">
        <f t="shared" si="9"/>
        <v>3.6445111611232072E-3</v>
      </c>
      <c r="Q183" s="137">
        <f t="shared" si="9"/>
        <v>3.0480803830184302E-3</v>
      </c>
      <c r="R183" s="138">
        <f t="shared" si="9"/>
        <v>2.1976248327858542E-3</v>
      </c>
    </row>
    <row r="184" spans="1:18">
      <c r="A184" s="125" t="str">
        <f t="shared" si="7"/>
        <v>C8+</v>
      </c>
      <c r="B184" s="137">
        <f t="shared" si="9"/>
        <v>5.616305310937369E-3</v>
      </c>
      <c r="C184" s="137">
        <f t="shared" si="9"/>
        <v>5.7425241775251861E-3</v>
      </c>
      <c r="D184" s="137">
        <f t="shared" si="9"/>
        <v>5.8572011446564425E-3</v>
      </c>
      <c r="E184" s="137">
        <f t="shared" si="9"/>
        <v>5.907142963842104E-3</v>
      </c>
      <c r="F184" s="137">
        <f t="shared" si="9"/>
        <v>5.8628000033095424E-3</v>
      </c>
      <c r="G184" s="137">
        <f t="shared" si="9"/>
        <v>5.789021186723798E-3</v>
      </c>
      <c r="H184" s="137">
        <f t="shared" si="9"/>
        <v>5.7070870060637021E-3</v>
      </c>
      <c r="I184" s="137">
        <f t="shared" si="9"/>
        <v>5.616305310937369E-3</v>
      </c>
      <c r="J184" s="137">
        <f t="shared" si="9"/>
        <v>5.5158721646105533E-3</v>
      </c>
      <c r="K184" s="137">
        <f t="shared" si="9"/>
        <v>5.3914860209619293E-3</v>
      </c>
      <c r="L184" s="137">
        <f t="shared" si="9"/>
        <v>5.2187044689916548E-3</v>
      </c>
      <c r="M184" s="137">
        <f t="shared" si="9"/>
        <v>4.9731583743950619E-3</v>
      </c>
      <c r="N184" s="137">
        <f t="shared" si="9"/>
        <v>4.6104067806946253E-3</v>
      </c>
      <c r="O184" s="137">
        <f t="shared" si="9"/>
        <v>4.1999389833385263E-3</v>
      </c>
      <c r="P184" s="137">
        <f t="shared" si="9"/>
        <v>3.7656886532824005E-3</v>
      </c>
      <c r="Q184" s="137">
        <f t="shared" si="9"/>
        <v>3.1792863572873489E-3</v>
      </c>
      <c r="R184" s="138">
        <f t="shared" si="9"/>
        <v>2.3431305021471799E-3</v>
      </c>
    </row>
    <row r="185" spans="1:18" ht="15.75" thickBot="1">
      <c r="A185" s="126" t="str">
        <f t="shared" si="7"/>
        <v>C8x+</v>
      </c>
      <c r="B185" s="139">
        <f t="shared" si="9"/>
        <v>5.7648500794888844E-3</v>
      </c>
      <c r="C185" s="139">
        <f t="shared" si="9"/>
        <v>5.8874874993033594E-3</v>
      </c>
      <c r="D185" s="139">
        <f t="shared" si="9"/>
        <v>5.9989105198178213E-3</v>
      </c>
      <c r="E185" s="139">
        <f t="shared" si="9"/>
        <v>6.0474352452518686E-3</v>
      </c>
      <c r="F185" s="139">
        <f t="shared" si="9"/>
        <v>6.0043505114584089E-3</v>
      </c>
      <c r="G185" s="139">
        <f t="shared" si="9"/>
        <v>5.9326651608634894E-3</v>
      </c>
      <c r="H185" s="139">
        <f t="shared" si="9"/>
        <v>5.8530558537732841E-3</v>
      </c>
      <c r="I185" s="139">
        <f t="shared" si="9"/>
        <v>5.7648500794888844E-3</v>
      </c>
      <c r="J185" s="139">
        <f t="shared" si="9"/>
        <v>5.6672667128944733E-3</v>
      </c>
      <c r="K185" s="139">
        <f t="shared" si="9"/>
        <v>5.5464100127027745E-3</v>
      </c>
      <c r="L185" s="139">
        <f t="shared" si="9"/>
        <v>5.3785311186989827E-3</v>
      </c>
      <c r="M185" s="139">
        <f t="shared" si="9"/>
        <v>5.1399523681451131E-3</v>
      </c>
      <c r="N185" s="139">
        <f t="shared" si="9"/>
        <v>4.7874938119271482E-3</v>
      </c>
      <c r="O185" s="139">
        <f t="shared" si="9"/>
        <v>4.3886729942036809E-3</v>
      </c>
      <c r="P185" s="139">
        <f t="shared" si="9"/>
        <v>3.966744470589389E-3</v>
      </c>
      <c r="Q185" s="139">
        <f t="shared" si="9"/>
        <v>3.3969812767162951E-3</v>
      </c>
      <c r="R185" s="140">
        <f t="shared" si="9"/>
        <v>2.5845512540951499E-3</v>
      </c>
    </row>
  </sheetData>
  <mergeCells count="16">
    <mergeCell ref="A124:A125"/>
    <mergeCell ref="B124:R124"/>
    <mergeCell ref="A156:A157"/>
    <mergeCell ref="B156:R156"/>
    <mergeCell ref="B104:D104"/>
    <mergeCell ref="E104:G104"/>
    <mergeCell ref="B107:E107"/>
    <mergeCell ref="B113:E113"/>
    <mergeCell ref="B116:E116"/>
    <mergeCell ref="A121:R121"/>
    <mergeCell ref="A102:R102"/>
    <mergeCell ref="A34:R34"/>
    <mergeCell ref="A37:A38"/>
    <mergeCell ref="B37:R37"/>
    <mergeCell ref="A69:A70"/>
    <mergeCell ref="B69:R6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3"/>
  <sheetViews>
    <sheetView workbookViewId="0">
      <selection activeCell="E26" sqref="E26"/>
    </sheetView>
  </sheetViews>
  <sheetFormatPr defaultColWidth="8.85546875" defaultRowHeight="15"/>
  <sheetData>
    <row r="1" spans="1:5" s="147" customFormat="1" ht="45.75" thickBot="1">
      <c r="A1" s="143" t="s">
        <v>871</v>
      </c>
      <c r="B1" s="144" t="s">
        <v>889</v>
      </c>
      <c r="C1" s="145" t="s">
        <v>890</v>
      </c>
      <c r="D1" s="145" t="s">
        <v>891</v>
      </c>
      <c r="E1" s="146" t="s">
        <v>892</v>
      </c>
    </row>
    <row r="2" spans="1:5">
      <c r="A2" s="148" t="s">
        <v>893</v>
      </c>
      <c r="B2" s="149">
        <v>7.2</v>
      </c>
      <c r="C2" s="150">
        <v>0.57999999999999996</v>
      </c>
      <c r="D2" s="150">
        <v>0.43</v>
      </c>
      <c r="E2" s="151">
        <v>23</v>
      </c>
    </row>
    <row r="3" spans="1:5">
      <c r="A3" s="152" t="s">
        <v>894</v>
      </c>
      <c r="B3" s="153">
        <v>9.3000000000000007</v>
      </c>
      <c r="C3" s="154">
        <v>0.73</v>
      </c>
      <c r="D3" s="154">
        <v>0.65</v>
      </c>
      <c r="E3" s="155">
        <v>52</v>
      </c>
    </row>
    <row r="4" spans="1:5">
      <c r="A4" s="152" t="s">
        <v>895</v>
      </c>
      <c r="B4" s="153">
        <v>9.3000000000000007</v>
      </c>
      <c r="C4" s="154">
        <v>0.73</v>
      </c>
      <c r="D4" s="154">
        <v>0.65</v>
      </c>
      <c r="E4" s="155">
        <v>52</v>
      </c>
    </row>
    <row r="5" spans="1:5">
      <c r="A5" s="152" t="s">
        <v>896</v>
      </c>
      <c r="B5" s="149">
        <v>8.6</v>
      </c>
      <c r="C5" s="150">
        <v>0.59</v>
      </c>
      <c r="D5" s="150">
        <v>0.43</v>
      </c>
      <c r="E5" s="151">
        <v>39</v>
      </c>
    </row>
    <row r="6" spans="1:5">
      <c r="A6" s="148" t="s">
        <v>897</v>
      </c>
      <c r="B6" s="149">
        <v>8.6</v>
      </c>
      <c r="C6" s="150">
        <v>0.59</v>
      </c>
      <c r="D6" s="150">
        <v>0.43</v>
      </c>
      <c r="E6" s="151">
        <v>39</v>
      </c>
    </row>
    <row r="7" spans="1:5">
      <c r="A7" s="152" t="s">
        <v>898</v>
      </c>
      <c r="B7" s="153">
        <v>10.199999999999999</v>
      </c>
      <c r="C7" s="154">
        <v>0.75</v>
      </c>
      <c r="D7" s="154">
        <v>0.65</v>
      </c>
      <c r="E7" s="155">
        <v>63</v>
      </c>
    </row>
    <row r="8" spans="1:5">
      <c r="A8" s="152" t="s">
        <v>899</v>
      </c>
      <c r="B8" s="153">
        <v>9.3000000000000007</v>
      </c>
      <c r="C8" s="154">
        <v>0.73</v>
      </c>
      <c r="D8" s="154">
        <v>0.65</v>
      </c>
      <c r="E8" s="155">
        <v>52</v>
      </c>
    </row>
    <row r="9" spans="1:5">
      <c r="A9" s="148" t="s">
        <v>900</v>
      </c>
      <c r="B9" s="149">
        <v>11</v>
      </c>
      <c r="C9" s="150">
        <v>0.78</v>
      </c>
      <c r="D9" s="150">
        <v>0.67</v>
      </c>
      <c r="E9" s="151">
        <v>73</v>
      </c>
    </row>
    <row r="10" spans="1:5">
      <c r="A10" s="156" t="s">
        <v>901</v>
      </c>
      <c r="B10" s="149">
        <v>11</v>
      </c>
      <c r="C10" s="150">
        <v>0.78</v>
      </c>
      <c r="D10" s="150">
        <v>0.67</v>
      </c>
      <c r="E10" s="151">
        <v>73</v>
      </c>
    </row>
    <row r="11" spans="1:5">
      <c r="A11" s="152" t="s">
        <v>902</v>
      </c>
      <c r="B11" s="153">
        <v>10.199999999999999</v>
      </c>
      <c r="C11" s="154">
        <v>0.75</v>
      </c>
      <c r="D11" s="154">
        <v>0.65</v>
      </c>
      <c r="E11" s="155">
        <v>63</v>
      </c>
    </row>
    <row r="12" spans="1:5">
      <c r="A12" s="148" t="s">
        <v>903</v>
      </c>
      <c r="B12" s="149">
        <v>10.199999999999999</v>
      </c>
      <c r="C12" s="150">
        <v>0.75</v>
      </c>
      <c r="D12" s="150">
        <v>0.65</v>
      </c>
      <c r="E12" s="151">
        <v>63</v>
      </c>
    </row>
    <row r="13" spans="1:5">
      <c r="A13" s="156" t="s">
        <v>904</v>
      </c>
      <c r="B13" s="149">
        <v>11</v>
      </c>
      <c r="C13" s="150">
        <v>0.78</v>
      </c>
      <c r="D13" s="150">
        <v>0.67</v>
      </c>
      <c r="E13" s="151">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2</vt:i4>
      </vt:variant>
    </vt:vector>
  </HeadingPairs>
  <TitlesOfParts>
    <vt:vector size="6" baseType="lpstr">
      <vt:lpstr>codex</vt:lpstr>
      <vt:lpstr>strafpuntentabel</vt:lpstr>
      <vt:lpstr>handicap roeiers</vt:lpstr>
      <vt:lpstr>maten en gewichten boten</vt:lpstr>
      <vt:lpstr>codex!_Hlk479103580</vt:lpstr>
      <vt:lpstr>codex!_Hlk479234439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Chantal Neirinckx</dc:creator>
  <cp:lastModifiedBy>Administrator</cp:lastModifiedBy>
  <dcterms:created xsi:type="dcterms:W3CDTF">2020-12-10T06:14:09Z</dcterms:created>
  <dcterms:modified xsi:type="dcterms:W3CDTF">2021-03-16T09:35:38Z</dcterms:modified>
</cp:coreProperties>
</file>